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16605" windowHeight="9435" activeTab="1"/>
  </bookViews>
  <sheets>
    <sheet name="Award" sheetId="1" r:id="rId1"/>
    <sheet name="Market Cap" sheetId="3" r:id="rId2"/>
    <sheet name="Innings" sheetId="4" r:id="rId3"/>
  </sheets>
  <definedNames>
    <definedName name="_xlnm._FilterDatabase" localSheetId="0" hidden="1">#REF!</definedName>
    <definedName name="_xlnm._FilterDatabase" localSheetId="2" hidden="1">Innings!$A$1:$D$11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3"/>
  <c r="E3"/>
  <c r="D3" i="1"/>
  <c r="D4"/>
  <c r="D5"/>
  <c r="D6"/>
  <c r="D7"/>
  <c r="A5"/>
  <c r="A6" s="1"/>
  <c r="A7" s="1"/>
  <c r="A8" s="1"/>
  <c r="A9" s="1"/>
  <c r="A10" s="1"/>
  <c r="A11" s="1"/>
  <c r="A12" s="1"/>
  <c r="A13" s="1"/>
  <c r="A14" s="1"/>
  <c r="A15" s="1"/>
  <c r="A16" s="1"/>
  <c r="A4"/>
  <c r="D11" i="4"/>
  <c r="D10"/>
  <c r="D9"/>
  <c r="D8"/>
  <c r="D7"/>
  <c r="D6"/>
  <c r="D5"/>
  <c r="D4"/>
  <c r="D3"/>
  <c r="D2"/>
</calcChain>
</file>

<file path=xl/sharedStrings.xml><?xml version="1.0" encoding="utf-8"?>
<sst xmlns="http://schemas.openxmlformats.org/spreadsheetml/2006/main" count="63" uniqueCount="47">
  <si>
    <t>Virat Kohli</t>
  </si>
  <si>
    <t>Steve Smith</t>
  </si>
  <si>
    <t>Joe Root</t>
  </si>
  <si>
    <t>Kane Williamson</t>
  </si>
  <si>
    <t>David Warner</t>
  </si>
  <si>
    <t>Rohit Sharma</t>
  </si>
  <si>
    <t>First innings</t>
  </si>
  <si>
    <t>Second innings</t>
  </si>
  <si>
    <t>Ben Stokes</t>
  </si>
  <si>
    <t>AB de Villers</t>
  </si>
  <si>
    <t>Market Capitalization</t>
  </si>
  <si>
    <t>Profit</t>
  </si>
  <si>
    <t>Britannia Industries</t>
  </si>
  <si>
    <t>Hindustan Unilever</t>
  </si>
  <si>
    <t>Marico</t>
  </si>
  <si>
    <t>United Spirits</t>
  </si>
  <si>
    <t>United Breweries</t>
  </si>
  <si>
    <t>Bajaj Finance</t>
  </si>
  <si>
    <t>HDFC Bank</t>
  </si>
  <si>
    <t>Kotak Mahindra Bank</t>
  </si>
  <si>
    <t>Biocon</t>
  </si>
  <si>
    <t>Excel Industries</t>
  </si>
  <si>
    <t>PI industries</t>
  </si>
  <si>
    <t>Crompton Greaves</t>
  </si>
  <si>
    <t>Titan</t>
  </si>
  <si>
    <t>State Bank Of India</t>
  </si>
  <si>
    <t>HDFC Life Insurance</t>
  </si>
  <si>
    <t>Maruti Suzuki</t>
  </si>
  <si>
    <t>Tata Motors</t>
  </si>
  <si>
    <t>Bata India</t>
  </si>
  <si>
    <t>Khadim India</t>
  </si>
  <si>
    <t>Mirza International</t>
  </si>
  <si>
    <t>Companies</t>
  </si>
  <si>
    <t>(crores)</t>
  </si>
  <si>
    <t>Jason Roy</t>
  </si>
  <si>
    <t>Cheteshwar Pujara</t>
  </si>
  <si>
    <t>Havells</t>
  </si>
  <si>
    <t>Orient Electric</t>
  </si>
  <si>
    <t>Bajaj Electric</t>
  </si>
  <si>
    <t>Usha fans</t>
  </si>
  <si>
    <t>Year</t>
  </si>
  <si>
    <t>Company Name</t>
  </si>
  <si>
    <t>Company of The Year</t>
  </si>
  <si>
    <t>Criteria</t>
  </si>
  <si>
    <t>Result</t>
  </si>
  <si>
    <t>Market Cap&gt;50000 crores</t>
  </si>
  <si>
    <t>Profit&gt;1000 crores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</si>
</sst>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2" borderId="0" xfId="0" applyFill="1"/>
    <xf numFmtId="0" fontId="0" fillId="0" borderId="0" xfId="0" applyFill="1"/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0" fontId="0" fillId="0" borderId="1" xfId="0" applyBorder="1" applyAlignment="1">
      <alignment horizontal="left"/>
    </xf>
    <xf numFmtId="0" fontId="0" fillId="0" borderId="1" xfId="0" applyBorder="1"/>
    <xf numFmtId="0" fontId="1" fillId="0" borderId="1" xfId="0" applyFont="1" applyBorder="1"/>
    <xf numFmtId="0" fontId="0" fillId="0" borderId="1" xfId="0" applyBorder="1" applyAlignment="1">
      <alignment horizontal="right"/>
    </xf>
    <xf numFmtId="0" fontId="0" fillId="0" borderId="1" xfId="0" applyFill="1" applyBorder="1" applyAlignment="1">
      <alignment horizontal="right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workbookViewId="0">
      <selection activeCell="B23" sqref="B23"/>
    </sheetView>
  </sheetViews>
  <sheetFormatPr defaultRowHeight="15"/>
  <cols>
    <col min="1" max="1" width="9.7109375" customWidth="1"/>
    <col min="2" max="2" width="21.140625" customWidth="1"/>
    <col min="3" max="3" width="17.7109375" bestFit="1" customWidth="1"/>
    <col min="4" max="4" width="6.5703125" bestFit="1" customWidth="1"/>
    <col min="5" max="5" width="13.140625" customWidth="1"/>
    <col min="6" max="6" width="11.5703125" customWidth="1"/>
  </cols>
  <sheetData>
    <row r="1" spans="1:4">
      <c r="A1" s="10" t="s">
        <v>42</v>
      </c>
      <c r="B1" s="10"/>
      <c r="C1" s="6"/>
      <c r="D1" s="6"/>
    </row>
    <row r="2" spans="1:4">
      <c r="A2" s="7" t="s">
        <v>40</v>
      </c>
      <c r="B2" s="7" t="s">
        <v>41</v>
      </c>
      <c r="C2" s="7" t="s">
        <v>43</v>
      </c>
      <c r="D2" s="7" t="s">
        <v>44</v>
      </c>
    </row>
    <row r="3" spans="1:4">
      <c r="A3" s="5">
        <v>2005</v>
      </c>
      <c r="B3" s="6" t="s">
        <v>23</v>
      </c>
      <c r="C3" s="6" t="s">
        <v>23</v>
      </c>
      <c r="D3" s="6">
        <f>COUNTIF(B3:B16,C3)</f>
        <v>4</v>
      </c>
    </row>
    <row r="4" spans="1:4">
      <c r="A4" s="5">
        <f>A3+1</f>
        <v>2006</v>
      </c>
      <c r="B4" s="6" t="s">
        <v>38</v>
      </c>
      <c r="C4" s="6" t="s">
        <v>38</v>
      </c>
      <c r="D4" s="6">
        <f>COUNTIF(B4:B17,C4)</f>
        <v>2</v>
      </c>
    </row>
    <row r="5" spans="1:4">
      <c r="A5" s="5">
        <f>A4+1</f>
        <v>2007</v>
      </c>
      <c r="B5" s="6" t="s">
        <v>36</v>
      </c>
      <c r="C5" s="6" t="s">
        <v>36</v>
      </c>
      <c r="D5" s="6">
        <f>COUNTIF(B5:B18,C5)</f>
        <v>4</v>
      </c>
    </row>
    <row r="6" spans="1:4">
      <c r="A6" s="5">
        <f t="shared" ref="A6:A16" si="0">A5+1</f>
        <v>2008</v>
      </c>
      <c r="B6" s="6" t="s">
        <v>23</v>
      </c>
      <c r="C6" s="6" t="s">
        <v>39</v>
      </c>
      <c r="D6" s="6">
        <f>COUNTIF(B6:B19,C6)</f>
        <v>2</v>
      </c>
    </row>
    <row r="7" spans="1:4">
      <c r="A7" s="5">
        <f t="shared" si="0"/>
        <v>2009</v>
      </c>
      <c r="B7" s="6" t="s">
        <v>36</v>
      </c>
      <c r="C7" s="6" t="s">
        <v>37</v>
      </c>
      <c r="D7" s="6">
        <f>COUNTIF(B7:B20,C7)</f>
        <v>2</v>
      </c>
    </row>
    <row r="8" spans="1:4">
      <c r="A8" s="5">
        <f t="shared" si="0"/>
        <v>2010</v>
      </c>
      <c r="B8" s="6" t="s">
        <v>39</v>
      </c>
      <c r="C8" s="6"/>
      <c r="D8" s="6"/>
    </row>
    <row r="9" spans="1:4">
      <c r="A9" s="5">
        <f t="shared" si="0"/>
        <v>2011</v>
      </c>
      <c r="B9" s="6" t="s">
        <v>39</v>
      </c>
      <c r="C9" s="6"/>
      <c r="D9" s="6"/>
    </row>
    <row r="10" spans="1:4">
      <c r="A10" s="5">
        <f t="shared" si="0"/>
        <v>2012</v>
      </c>
      <c r="B10" s="6" t="s">
        <v>37</v>
      </c>
      <c r="C10" s="6"/>
      <c r="D10" s="6"/>
    </row>
    <row r="11" spans="1:4">
      <c r="A11" s="5">
        <f t="shared" si="0"/>
        <v>2013</v>
      </c>
      <c r="B11" s="6" t="s">
        <v>23</v>
      </c>
      <c r="C11" s="6"/>
      <c r="D11" s="6"/>
    </row>
    <row r="12" spans="1:4">
      <c r="A12" s="5">
        <f t="shared" si="0"/>
        <v>2014</v>
      </c>
      <c r="B12" s="6" t="s">
        <v>23</v>
      </c>
      <c r="C12" s="6"/>
      <c r="D12" s="6"/>
    </row>
    <row r="13" spans="1:4">
      <c r="A13" s="5">
        <f t="shared" si="0"/>
        <v>2015</v>
      </c>
      <c r="B13" s="6" t="s">
        <v>38</v>
      </c>
      <c r="C13" s="6"/>
      <c r="D13" s="6"/>
    </row>
    <row r="14" spans="1:4">
      <c r="A14" s="5">
        <f t="shared" si="0"/>
        <v>2016</v>
      </c>
      <c r="B14" s="6" t="s">
        <v>37</v>
      </c>
      <c r="C14" s="6"/>
      <c r="D14" s="6"/>
    </row>
    <row r="15" spans="1:4">
      <c r="A15" s="5">
        <f t="shared" si="0"/>
        <v>2017</v>
      </c>
      <c r="B15" s="6" t="s">
        <v>36</v>
      </c>
      <c r="C15" s="6"/>
      <c r="D15" s="6"/>
    </row>
    <row r="16" spans="1:4">
      <c r="A16" s="5">
        <f t="shared" si="0"/>
        <v>2018</v>
      </c>
      <c r="B16" s="6" t="s">
        <v>36</v>
      </c>
      <c r="C16" s="6"/>
      <c r="D16" s="6"/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2"/>
  <sheetViews>
    <sheetView tabSelected="1" workbookViewId="0">
      <selection activeCell="E7" sqref="E7"/>
    </sheetView>
  </sheetViews>
  <sheetFormatPr defaultRowHeight="15"/>
  <cols>
    <col min="1" max="1" width="26.5703125" customWidth="1"/>
    <col min="2" max="2" width="21.28515625" customWidth="1"/>
    <col min="3" max="3" width="12.85546875" bestFit="1" customWidth="1"/>
    <col min="4" max="4" width="22" customWidth="1"/>
  </cols>
  <sheetData>
    <row r="1" spans="1:5">
      <c r="B1" s="3" t="s">
        <v>33</v>
      </c>
      <c r="C1" s="3" t="s">
        <v>33</v>
      </c>
    </row>
    <row r="2" spans="1:5" ht="15" customHeight="1">
      <c r="A2" s="6" t="s">
        <v>32</v>
      </c>
      <c r="B2" s="6" t="s">
        <v>10</v>
      </c>
      <c r="C2" s="5" t="s">
        <v>11</v>
      </c>
      <c r="D2" s="6"/>
      <c r="E2" s="6"/>
    </row>
    <row r="3" spans="1:5" ht="15" customHeight="1">
      <c r="A3" s="6" t="s">
        <v>12</v>
      </c>
      <c r="B3" s="8">
        <v>65248</v>
      </c>
      <c r="C3" s="8">
        <v>1152</v>
      </c>
      <c r="D3" s="6" t="s">
        <v>45</v>
      </c>
      <c r="E3" s="6">
        <f>COUNTIF(B3:B19,"&gt;50000")</f>
        <v>9</v>
      </c>
    </row>
    <row r="4" spans="1:5" ht="15" customHeight="1">
      <c r="A4" s="6" t="s">
        <v>13</v>
      </c>
      <c r="B4" s="8">
        <v>393195</v>
      </c>
      <c r="C4" s="9">
        <v>6036</v>
      </c>
      <c r="D4" s="6" t="s">
        <v>46</v>
      </c>
      <c r="E4" s="6">
        <f>COUNTIF(C3:C19,"&gt;1000")</f>
        <v>10</v>
      </c>
    </row>
    <row r="5" spans="1:5" ht="15" customHeight="1">
      <c r="A5" s="6" t="s">
        <v>14</v>
      </c>
      <c r="B5" s="8">
        <v>49172</v>
      </c>
      <c r="C5" s="9">
        <v>1118</v>
      </c>
    </row>
    <row r="6" spans="1:5" ht="15" customHeight="1">
      <c r="A6" s="6" t="s">
        <v>15</v>
      </c>
      <c r="B6" s="8">
        <v>44310</v>
      </c>
      <c r="C6" s="9">
        <v>659</v>
      </c>
    </row>
    <row r="7" spans="1:5" ht="15" customHeight="1">
      <c r="A7" s="6" t="s">
        <v>16</v>
      </c>
      <c r="B7" s="8">
        <v>33678</v>
      </c>
      <c r="C7" s="9">
        <v>563</v>
      </c>
    </row>
    <row r="8" spans="1:5" ht="15" customHeight="1">
      <c r="A8" s="6" t="s">
        <v>17</v>
      </c>
      <c r="B8" s="8">
        <v>198257</v>
      </c>
      <c r="C8" s="9">
        <v>3890</v>
      </c>
    </row>
    <row r="9" spans="1:5" ht="15" customHeight="1">
      <c r="A9" s="6" t="s">
        <v>18</v>
      </c>
      <c r="B9" s="8">
        <v>613861</v>
      </c>
      <c r="C9" s="9">
        <v>21078</v>
      </c>
    </row>
    <row r="10" spans="1:5" ht="15" customHeight="1">
      <c r="A10" s="6" t="s">
        <v>19</v>
      </c>
      <c r="B10" s="8">
        <v>281688</v>
      </c>
      <c r="C10" s="9">
        <v>7204</v>
      </c>
    </row>
    <row r="11" spans="1:5" ht="15" customHeight="1">
      <c r="A11" s="6" t="s">
        <v>20</v>
      </c>
      <c r="B11" s="8">
        <v>27702</v>
      </c>
      <c r="C11" s="9">
        <v>905</v>
      </c>
    </row>
    <row r="12" spans="1:5" ht="15" customHeight="1">
      <c r="A12" s="6" t="s">
        <v>21</v>
      </c>
      <c r="B12" s="8">
        <v>919</v>
      </c>
      <c r="C12" s="9">
        <v>152</v>
      </c>
    </row>
    <row r="13" spans="1:5" ht="15" customHeight="1">
      <c r="A13" s="6" t="s">
        <v>22</v>
      </c>
      <c r="B13" s="8">
        <v>17392</v>
      </c>
      <c r="C13" s="9">
        <v>407</v>
      </c>
    </row>
    <row r="14" spans="1:5" ht="15" customHeight="1">
      <c r="A14" s="6" t="s">
        <v>23</v>
      </c>
      <c r="B14" s="8">
        <v>15033</v>
      </c>
      <c r="C14" s="9">
        <v>401</v>
      </c>
    </row>
    <row r="15" spans="1:5" ht="15" customHeight="1">
      <c r="A15" s="6" t="s">
        <v>24</v>
      </c>
      <c r="B15" s="8">
        <v>101967</v>
      </c>
      <c r="C15" s="9">
        <v>1404</v>
      </c>
    </row>
    <row r="16" spans="1:5" ht="15" customHeight="1">
      <c r="A16" s="6" t="s">
        <v>25</v>
      </c>
      <c r="B16" s="8">
        <v>254084</v>
      </c>
      <c r="C16" s="9">
        <v>2300</v>
      </c>
    </row>
    <row r="17" spans="1:3" ht="15" customHeight="1">
      <c r="A17" s="6" t="s">
        <v>26</v>
      </c>
      <c r="B17" s="8">
        <v>108479</v>
      </c>
      <c r="C17" s="9">
        <v>1277</v>
      </c>
    </row>
    <row r="18" spans="1:3" ht="15" customHeight="1">
      <c r="A18" s="6" t="s">
        <v>27</v>
      </c>
      <c r="B18" s="8">
        <v>193716</v>
      </c>
      <c r="C18" s="9">
        <v>7501</v>
      </c>
    </row>
    <row r="19" spans="1:3" ht="15" customHeight="1">
      <c r="A19" s="6" t="s">
        <v>28</v>
      </c>
      <c r="B19" s="8">
        <v>40137</v>
      </c>
      <c r="C19" s="9">
        <v>-28826</v>
      </c>
    </row>
    <row r="20" spans="1:3">
      <c r="A20" t="s">
        <v>29</v>
      </c>
      <c r="B20" s="3">
        <v>20179</v>
      </c>
      <c r="C20" s="4">
        <v>330</v>
      </c>
    </row>
    <row r="21" spans="1:3">
      <c r="A21" t="s">
        <v>30</v>
      </c>
      <c r="B21" s="3">
        <v>480</v>
      </c>
      <c r="C21" s="4">
        <v>21</v>
      </c>
    </row>
    <row r="22" spans="1:3">
      <c r="A22" t="s">
        <v>31</v>
      </c>
      <c r="B22" s="3">
        <v>733</v>
      </c>
      <c r="C22" s="4">
        <v>48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1"/>
  <sheetViews>
    <sheetView workbookViewId="0">
      <selection activeCell="D22" sqref="D22"/>
    </sheetView>
  </sheetViews>
  <sheetFormatPr defaultRowHeight="15"/>
  <cols>
    <col min="1" max="1" width="16.28515625" bestFit="1" customWidth="1"/>
    <col min="2" max="2" width="10.42578125" bestFit="1" customWidth="1"/>
    <col min="3" max="3" width="12.85546875" bestFit="1" customWidth="1"/>
  </cols>
  <sheetData>
    <row r="1" spans="1:4">
      <c r="B1" t="s">
        <v>6</v>
      </c>
      <c r="C1" t="s">
        <v>7</v>
      </c>
    </row>
    <row r="2" spans="1:4">
      <c r="A2" t="s">
        <v>0</v>
      </c>
      <c r="B2">
        <v>105</v>
      </c>
      <c r="C2">
        <v>136</v>
      </c>
      <c r="D2">
        <f>COUNTIF($B$2:$B$11,$C2)</f>
        <v>0</v>
      </c>
    </row>
    <row r="3" spans="1:4">
      <c r="A3" t="s">
        <v>1</v>
      </c>
      <c r="B3">
        <v>117</v>
      </c>
      <c r="C3">
        <v>152</v>
      </c>
      <c r="D3">
        <f t="shared" ref="D3:D11" si="0">COUNTIF($B$2:$B$11,$C3)</f>
        <v>0</v>
      </c>
    </row>
    <row r="4" spans="1:4">
      <c r="A4" t="s">
        <v>2</v>
      </c>
      <c r="B4">
        <v>140</v>
      </c>
      <c r="C4">
        <v>106</v>
      </c>
      <c r="D4">
        <f t="shared" si="0"/>
        <v>0</v>
      </c>
    </row>
    <row r="5" spans="1:4">
      <c r="A5" t="s">
        <v>3</v>
      </c>
      <c r="B5">
        <v>54</v>
      </c>
      <c r="C5" s="1">
        <v>140</v>
      </c>
      <c r="D5">
        <f t="shared" si="0"/>
        <v>1</v>
      </c>
    </row>
    <row r="6" spans="1:4">
      <c r="A6" t="s">
        <v>4</v>
      </c>
      <c r="B6">
        <v>160</v>
      </c>
      <c r="C6" s="2">
        <v>17</v>
      </c>
      <c r="D6">
        <f t="shared" si="0"/>
        <v>0</v>
      </c>
    </row>
    <row r="7" spans="1:4">
      <c r="A7" t="s">
        <v>5</v>
      </c>
      <c r="B7">
        <v>110</v>
      </c>
      <c r="C7" s="1">
        <v>156</v>
      </c>
      <c r="D7">
        <f t="shared" si="0"/>
        <v>1</v>
      </c>
    </row>
    <row r="8" spans="1:4">
      <c r="A8" t="s">
        <v>8</v>
      </c>
      <c r="B8">
        <v>84</v>
      </c>
      <c r="C8" s="2">
        <v>38</v>
      </c>
      <c r="D8">
        <f t="shared" si="0"/>
        <v>0</v>
      </c>
    </row>
    <row r="9" spans="1:4">
      <c r="A9" t="s">
        <v>34</v>
      </c>
      <c r="B9">
        <v>156</v>
      </c>
      <c r="C9" s="1">
        <v>110</v>
      </c>
      <c r="D9">
        <f t="shared" si="0"/>
        <v>1</v>
      </c>
    </row>
    <row r="10" spans="1:4">
      <c r="A10" t="s">
        <v>35</v>
      </c>
      <c r="B10">
        <v>195</v>
      </c>
      <c r="C10" s="1">
        <v>105</v>
      </c>
      <c r="D10">
        <f t="shared" si="0"/>
        <v>1</v>
      </c>
    </row>
    <row r="11" spans="1:4">
      <c r="A11" t="s">
        <v>9</v>
      </c>
      <c r="B11">
        <v>69</v>
      </c>
      <c r="C11" s="2">
        <v>166</v>
      </c>
      <c r="D11">
        <f t="shared" si="0"/>
        <v>0</v>
      </c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Award</vt:lpstr>
      <vt:lpstr>Market Cap</vt:lpstr>
      <vt:lpstr>Innings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2019-09-18T10:06:09Z</dcterms:modified>
</cp:coreProperties>
</file>