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HCROI Calculator" sheetId="3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3"/>
  <c r="D30"/>
  <c r="C22" s="1"/>
  <c r="D23" s="1"/>
  <c r="D6" s="1"/>
  <c r="D19"/>
  <c r="D7" l="1"/>
  <c r="D9"/>
  <c r="D32"/>
</calcChain>
</file>

<file path=xl/sharedStrings.xml><?xml version="1.0" encoding="utf-8"?>
<sst xmlns="http://schemas.openxmlformats.org/spreadsheetml/2006/main" count="28" uniqueCount="24">
  <si>
    <t>www.ExcelDataPro.com</t>
  </si>
  <si>
    <t>Human Capital ROI Calculator</t>
  </si>
  <si>
    <t>Revenue</t>
  </si>
  <si>
    <t>Non Human Capital Expenses</t>
  </si>
  <si>
    <t>Human Capital Expenses</t>
  </si>
  <si>
    <t>HCROI</t>
  </si>
  <si>
    <t>Operating Expenses</t>
  </si>
  <si>
    <t>Particulars</t>
  </si>
  <si>
    <t>Amount</t>
  </si>
  <si>
    <t>Cost of Capital</t>
  </si>
  <si>
    <t>Depreciations</t>
  </si>
  <si>
    <t>Interest</t>
  </si>
  <si>
    <t>Ammortization</t>
  </si>
  <si>
    <t>Taxes</t>
  </si>
  <si>
    <t>Adjusted Revenue (A)</t>
  </si>
  <si>
    <t>Fixed Compensations</t>
  </si>
  <si>
    <t>Variable Compensations</t>
  </si>
  <si>
    <t>Benefits</t>
  </si>
  <si>
    <t>Indirect Costs</t>
  </si>
  <si>
    <t>Others</t>
  </si>
  <si>
    <t>Non- Human Capital Expenses (B)</t>
  </si>
  <si>
    <t>Human Capital Expenses (C)</t>
  </si>
  <si>
    <t>Human Capital ROI - HCROI = ( A - B ) / C</t>
  </si>
  <si>
    <t>HCROI Calculations</t>
  </si>
</sst>
</file>

<file path=xl/styles.xml><?xml version="1.0" encoding="utf-8"?>
<styleSheet xmlns="http://schemas.openxmlformats.org/spreadsheetml/2006/main">
  <numFmts count="2">
    <numFmt numFmtId="175" formatCode="_-[$$-409]* #,##0_ ;_-[$$-409]* \-#,##0\ ;_-[$$-409]* &quot;-&quot;_ ;_-@_ "/>
    <numFmt numFmtId="177" formatCode="_-[$$-409]* #,##0.00_ ;_-[$$-409]* \-#,##0.00\ ;_-[$$-409]* &quot;-&quot;_ ;_-@_ "/>
  </numFmts>
  <fonts count="10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b/>
      <sz val="15"/>
      <color theme="0"/>
      <name val="Times New Roman"/>
      <family val="1"/>
    </font>
    <font>
      <b/>
      <sz val="12"/>
      <color theme="1"/>
      <name val="Times New Roman"/>
      <family val="1"/>
    </font>
    <font>
      <b/>
      <u/>
      <sz val="25"/>
      <color rgb="FFFFFF00"/>
      <name val="Lucida Calligraphy"/>
      <family val="4"/>
    </font>
    <font>
      <b/>
      <u/>
      <sz val="20"/>
      <color rgb="FFFFFF00"/>
      <name val="Lucida Calligraphy"/>
      <family val="4"/>
    </font>
    <font>
      <b/>
      <sz val="16.5"/>
      <color theme="0"/>
      <name val="Lucida Calligraphy"/>
      <family val="4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 style="medium">
        <color auto="1"/>
      </bottom>
      <diagonal/>
    </border>
    <border>
      <left style="medium">
        <color theme="0"/>
      </left>
      <right/>
      <top style="medium">
        <color auto="1"/>
      </top>
      <bottom style="medium">
        <color auto="1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2" fillId="3" borderId="0" xfId="0" applyFont="1" applyFill="1"/>
    <xf numFmtId="0" fontId="2" fillId="3" borderId="0" xfId="0" applyFont="1" applyFill="1" applyAlignment="1">
      <alignment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5" fillId="2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/>
    </xf>
    <xf numFmtId="0" fontId="3" fillId="2" borderId="11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left" vertical="center"/>
    </xf>
    <xf numFmtId="0" fontId="3" fillId="2" borderId="11" xfId="0" applyNumberFormat="1" applyFont="1" applyFill="1" applyBorder="1" applyAlignment="1">
      <alignment vertical="center"/>
    </xf>
    <xf numFmtId="0" fontId="3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75" fontId="6" fillId="4" borderId="13" xfId="0" applyNumberFormat="1" applyFont="1" applyFill="1" applyBorder="1" applyAlignment="1">
      <alignment horizontal="center" vertical="center"/>
    </xf>
    <xf numFmtId="175" fontId="6" fillId="4" borderId="0" xfId="0" applyNumberFormat="1" applyFont="1" applyFill="1" applyBorder="1" applyAlignment="1">
      <alignment horizontal="center" vertical="center"/>
    </xf>
    <xf numFmtId="175" fontId="4" fillId="2" borderId="5" xfId="0" applyNumberFormat="1" applyFont="1" applyFill="1" applyBorder="1" applyAlignment="1">
      <alignment horizontal="center" vertical="center"/>
    </xf>
    <xf numFmtId="175" fontId="4" fillId="2" borderId="1" xfId="0" applyNumberFormat="1" applyFont="1" applyFill="1" applyBorder="1" applyAlignment="1">
      <alignment horizontal="center" vertical="center"/>
    </xf>
    <xf numFmtId="177" fontId="5" fillId="2" borderId="1" xfId="0" applyNumberFormat="1" applyFont="1" applyFill="1" applyBorder="1" applyAlignment="1">
      <alignment horizontal="center" vertical="center"/>
    </xf>
    <xf numFmtId="177" fontId="6" fillId="4" borderId="9" xfId="0" applyNumberFormat="1" applyFont="1" applyFill="1" applyBorder="1" applyAlignment="1">
      <alignment horizontal="center"/>
    </xf>
    <xf numFmtId="177" fontId="6" fillId="4" borderId="10" xfId="0" applyNumberFormat="1" applyFont="1" applyFill="1" applyBorder="1" applyAlignment="1">
      <alignment horizontal="center" vertical="center"/>
    </xf>
    <xf numFmtId="177" fontId="6" fillId="4" borderId="12" xfId="0" applyNumberFormat="1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6805</xdr:colOff>
      <xdr:row>1</xdr:row>
      <xdr:rowOff>5668</xdr:rowOff>
    </xdr:from>
    <xdr:to>
      <xdr:col>4</xdr:col>
      <xdr:colOff>0</xdr:colOff>
      <xdr:row>2</xdr:row>
      <xdr:rowOff>292552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F48C4D75-25AC-4EA6-8B82-3F765F593B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082144" y="216579"/>
          <a:ext cx="1095374" cy="7427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datapr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="150" zoomScaleNormal="150" workbookViewId="0">
      <selection activeCell="G8" sqref="G8"/>
    </sheetView>
  </sheetViews>
  <sheetFormatPr defaultRowHeight="15.75"/>
  <cols>
    <col min="1" max="1" width="3" style="1" customWidth="1"/>
    <col min="2" max="2" width="42.140625" style="1" customWidth="1"/>
    <col min="3" max="3" width="16" style="1" customWidth="1"/>
    <col min="4" max="4" width="16.5703125" style="1" customWidth="1"/>
    <col min="5" max="5" width="3" style="1" customWidth="1"/>
    <col min="6" max="16384" width="9.140625" style="1"/>
  </cols>
  <sheetData>
    <row r="1" spans="1:5" ht="16.5" thickBot="1">
      <c r="A1" s="2"/>
      <c r="B1" s="2"/>
      <c r="C1" s="2"/>
      <c r="D1" s="2"/>
      <c r="E1" s="2"/>
    </row>
    <row r="2" spans="1:5" ht="36" customHeight="1" thickBot="1">
      <c r="A2" s="2"/>
      <c r="B2" s="15" t="s">
        <v>0</v>
      </c>
      <c r="C2" s="15"/>
      <c r="D2" s="16"/>
      <c r="E2" s="2"/>
    </row>
    <row r="3" spans="1:5" ht="23.25" thickBot="1">
      <c r="A3" s="2"/>
      <c r="B3" s="38" t="s">
        <v>1</v>
      </c>
      <c r="C3" s="38"/>
      <c r="D3" s="16"/>
      <c r="E3" s="2"/>
    </row>
    <row r="4" spans="1:5" ht="20.25" thickBot="1">
      <c r="A4" s="2"/>
      <c r="B4" s="8" t="s">
        <v>5</v>
      </c>
      <c r="C4" s="9"/>
      <c r="D4" s="10"/>
      <c r="E4" s="2"/>
    </row>
    <row r="5" spans="1:5" ht="16.5" thickBot="1">
      <c r="A5" s="2"/>
      <c r="B5" s="17" t="s">
        <v>2</v>
      </c>
      <c r="C5" s="17"/>
      <c r="D5" s="44">
        <f>D19</f>
        <v>1238967</v>
      </c>
      <c r="E5" s="2"/>
    </row>
    <row r="6" spans="1:5" ht="16.5" thickBot="1">
      <c r="A6" s="2"/>
      <c r="B6" s="17" t="s">
        <v>3</v>
      </c>
      <c r="C6" s="17"/>
      <c r="D6" s="45">
        <f>D23</f>
        <v>352744</v>
      </c>
      <c r="E6" s="2"/>
    </row>
    <row r="7" spans="1:5" ht="16.5" customHeight="1" thickBot="1">
      <c r="A7" s="2"/>
      <c r="B7" s="18" t="s">
        <v>4</v>
      </c>
      <c r="C7" s="18"/>
      <c r="D7" s="46">
        <f>D30</f>
        <v>605116</v>
      </c>
      <c r="E7" s="2"/>
    </row>
    <row r="8" spans="1:5" ht="20.25" thickBot="1">
      <c r="A8" s="2"/>
      <c r="B8" s="19"/>
      <c r="C8" s="19"/>
      <c r="D8" s="19"/>
      <c r="E8" s="2"/>
    </row>
    <row r="9" spans="1:5" ht="20.25" thickBot="1">
      <c r="A9" s="2"/>
      <c r="B9" s="19" t="s">
        <v>5</v>
      </c>
      <c r="C9" s="19"/>
      <c r="D9" s="43">
        <f>IF(D5="","",(D5-D6)/D7)</f>
        <v>1.4645505985629201</v>
      </c>
      <c r="E9" s="2"/>
    </row>
    <row r="10" spans="1:5" ht="16.5" thickBot="1">
      <c r="A10" s="2"/>
      <c r="B10" s="11"/>
      <c r="C10" s="11"/>
      <c r="D10" s="11"/>
      <c r="E10" s="2"/>
    </row>
    <row r="11" spans="1:5" ht="20.25" thickBot="1">
      <c r="A11" s="2"/>
      <c r="B11" s="8" t="s">
        <v>23</v>
      </c>
      <c r="C11" s="9"/>
      <c r="D11" s="9"/>
      <c r="E11" s="2"/>
    </row>
    <row r="12" spans="1:5" ht="20.25" thickBot="1">
      <c r="A12" s="2"/>
      <c r="B12" s="5" t="s">
        <v>7</v>
      </c>
      <c r="C12" s="20" t="s">
        <v>8</v>
      </c>
      <c r="D12" s="6" t="s">
        <v>8</v>
      </c>
      <c r="E12" s="3"/>
    </row>
    <row r="13" spans="1:5" ht="16.5" thickBot="1">
      <c r="A13" s="2"/>
      <c r="B13" s="7" t="s">
        <v>2</v>
      </c>
      <c r="C13" s="39">
        <v>1532450</v>
      </c>
      <c r="D13" s="24"/>
      <c r="E13" s="2"/>
    </row>
    <row r="14" spans="1:5" ht="16.5" thickBot="1">
      <c r="A14" s="2"/>
      <c r="B14" s="7" t="s">
        <v>9</v>
      </c>
      <c r="C14" s="39">
        <v>253403</v>
      </c>
      <c r="D14" s="25"/>
      <c r="E14" s="2"/>
    </row>
    <row r="15" spans="1:5" ht="16.5" thickBot="1">
      <c r="A15" s="2"/>
      <c r="B15" s="7" t="s">
        <v>10</v>
      </c>
      <c r="C15" s="39">
        <v>25000</v>
      </c>
      <c r="D15" s="25"/>
      <c r="E15" s="2"/>
    </row>
    <row r="16" spans="1:5" ht="16.5" thickBot="1">
      <c r="A16" s="2"/>
      <c r="B16" s="7" t="s">
        <v>11</v>
      </c>
      <c r="C16" s="39">
        <v>13560</v>
      </c>
      <c r="D16" s="25"/>
      <c r="E16" s="2"/>
    </row>
    <row r="17" spans="1:5" ht="16.5" thickBot="1">
      <c r="A17" s="2"/>
      <c r="B17" s="7" t="s">
        <v>13</v>
      </c>
      <c r="C17" s="39">
        <v>1520</v>
      </c>
      <c r="D17" s="25"/>
      <c r="E17" s="2"/>
    </row>
    <row r="18" spans="1:5" ht="16.5" thickBot="1">
      <c r="A18" s="2"/>
      <c r="B18" s="7" t="s">
        <v>12</v>
      </c>
      <c r="C18" s="40">
        <v>0</v>
      </c>
      <c r="D18" s="26"/>
      <c r="E18" s="2"/>
    </row>
    <row r="19" spans="1:5" ht="16.5" thickBot="1">
      <c r="A19" s="2"/>
      <c r="B19" s="22" t="s">
        <v>14</v>
      </c>
      <c r="C19" s="29"/>
      <c r="D19" s="41">
        <f>C13-(SUM(C14:C18))</f>
        <v>1238967</v>
      </c>
      <c r="E19" s="2"/>
    </row>
    <row r="20" spans="1:5" ht="16.5" thickBot="1">
      <c r="A20" s="2"/>
      <c r="B20" s="35"/>
      <c r="C20" s="36"/>
      <c r="D20" s="37"/>
      <c r="E20" s="2"/>
    </row>
    <row r="21" spans="1:5" ht="16.5" thickBot="1">
      <c r="A21" s="2"/>
      <c r="B21" s="34" t="s">
        <v>6</v>
      </c>
      <c r="C21" s="39">
        <v>957860</v>
      </c>
      <c r="D21" s="32"/>
      <c r="E21" s="2"/>
    </row>
    <row r="22" spans="1:5" ht="16.5" thickBot="1">
      <c r="A22" s="2"/>
      <c r="B22" s="30" t="s">
        <v>4</v>
      </c>
      <c r="C22" s="40">
        <f>D30</f>
        <v>605116</v>
      </c>
      <c r="D22" s="33"/>
      <c r="E22" s="2"/>
    </row>
    <row r="23" spans="1:5" ht="16.5" thickBot="1">
      <c r="A23" s="2"/>
      <c r="B23" s="4" t="s">
        <v>20</v>
      </c>
      <c r="C23" s="29"/>
      <c r="D23" s="42">
        <f>C21-C22</f>
        <v>352744</v>
      </c>
      <c r="E23" s="2"/>
    </row>
    <row r="24" spans="1:5" ht="16.5" thickBot="1">
      <c r="A24" s="2"/>
      <c r="B24" s="12"/>
      <c r="C24" s="14"/>
      <c r="D24" s="13"/>
      <c r="E24" s="2"/>
    </row>
    <row r="25" spans="1:5" ht="16.5" thickBot="1">
      <c r="A25" s="2"/>
      <c r="B25" s="31" t="s">
        <v>15</v>
      </c>
      <c r="C25" s="39">
        <v>315420</v>
      </c>
      <c r="D25" s="27"/>
      <c r="E25" s="2"/>
    </row>
    <row r="26" spans="1:5" ht="16.5" thickBot="1">
      <c r="A26" s="2"/>
      <c r="B26" s="21" t="s">
        <v>16</v>
      </c>
      <c r="C26" s="39">
        <v>135050</v>
      </c>
      <c r="D26" s="27"/>
      <c r="E26" s="2"/>
    </row>
    <row r="27" spans="1:5" ht="16.5" thickBot="1">
      <c r="A27" s="2"/>
      <c r="B27" s="21" t="s">
        <v>17</v>
      </c>
      <c r="C27" s="39">
        <v>123560</v>
      </c>
      <c r="D27" s="27"/>
      <c r="E27" s="2"/>
    </row>
    <row r="28" spans="1:5" ht="16.5" thickBot="1">
      <c r="A28" s="2"/>
      <c r="B28" s="21" t="s">
        <v>18</v>
      </c>
      <c r="C28" s="39">
        <v>13523</v>
      </c>
      <c r="D28" s="27"/>
      <c r="E28" s="2"/>
    </row>
    <row r="29" spans="1:5" ht="16.5" thickBot="1">
      <c r="A29" s="2"/>
      <c r="B29" s="21" t="s">
        <v>19</v>
      </c>
      <c r="C29" s="40">
        <v>17563</v>
      </c>
      <c r="D29" s="28"/>
      <c r="E29" s="2"/>
    </row>
    <row r="30" spans="1:5" ht="16.5" thickBot="1">
      <c r="A30" s="2"/>
      <c r="B30" s="4" t="s">
        <v>21</v>
      </c>
      <c r="C30" s="29"/>
      <c r="D30" s="42">
        <f>SUM(C25:C29)</f>
        <v>605116</v>
      </c>
      <c r="E30" s="2"/>
    </row>
    <row r="31" spans="1:5" ht="16.5" thickBot="1">
      <c r="A31" s="2"/>
      <c r="B31" s="12"/>
      <c r="C31" s="14"/>
      <c r="D31" s="13"/>
      <c r="E31" s="2"/>
    </row>
    <row r="32" spans="1:5" ht="20.25" thickBot="1">
      <c r="A32" s="2"/>
      <c r="B32" s="8" t="s">
        <v>22</v>
      </c>
      <c r="C32" s="9"/>
      <c r="D32" s="43">
        <f>(D19-D23)/D30</f>
        <v>1.4645505985629201</v>
      </c>
      <c r="E32" s="2"/>
    </row>
    <row r="33" spans="1:5" ht="20.25" thickBot="1">
      <c r="A33" s="2"/>
      <c r="B33" s="23"/>
      <c r="C33" s="23"/>
      <c r="D33" s="23"/>
      <c r="E33" s="2"/>
    </row>
    <row r="34" spans="1:5">
      <c r="A34" s="2"/>
      <c r="B34" s="2"/>
      <c r="C34" s="2"/>
      <c r="D34" s="2"/>
      <c r="E34" s="2"/>
    </row>
  </sheetData>
  <mergeCells count="18">
    <mergeCell ref="B31:D31"/>
    <mergeCell ref="D25:D29"/>
    <mergeCell ref="B24:D24"/>
    <mergeCell ref="B20:D20"/>
    <mergeCell ref="B4:D4"/>
    <mergeCell ref="B8:D8"/>
    <mergeCell ref="B9:C9"/>
    <mergeCell ref="B32:C32"/>
    <mergeCell ref="B3:C3"/>
    <mergeCell ref="B2:C2"/>
    <mergeCell ref="D2:D3"/>
    <mergeCell ref="B11:D11"/>
    <mergeCell ref="D13:D18"/>
    <mergeCell ref="B10:D10"/>
    <mergeCell ref="B33:D33"/>
    <mergeCell ref="B5:C5"/>
    <mergeCell ref="B6:C6"/>
    <mergeCell ref="B7:C7"/>
  </mergeCells>
  <hyperlinks>
    <hyperlink ref="B2" r:id="rId1"/>
  </hyperlink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123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HCROI Calculator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Human Capital ROI;HCROI;www.ExcelDataPro.com</cp:keywords>
  <cp:lastModifiedBy/>
  <dcterms:created xsi:type="dcterms:W3CDTF">2015-06-05T18:17:20Z</dcterms:created>
  <dcterms:modified xsi:type="dcterms:W3CDTF">2018-07-29T13:47:22Z</dcterms:modified>
</cp:coreProperties>
</file>