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20" windowWidth="15255" windowHeight="6045"/>
  </bookViews>
  <sheets>
    <sheet name="Invoice Template" sheetId="4" r:id="rId1"/>
    <sheet name="Database Sheet" sheetId="2" r:id="rId2"/>
  </sheets>
  <definedNames>
    <definedName name="ABC__def__123">'Database Sheet'!$B$3:$B$23</definedName>
    <definedName name="Address">'Database Sheet'!$B$3:$B$23</definedName>
    <definedName name="Customer_Name" localSheetId="1">'Database Sheet'!$A$3:$A$23</definedName>
    <definedName name="Email">'Database Sheet'!$E$3:$E$23</definedName>
    <definedName name="Email_Address">'Database Sheet'!$E$3:$E$23</definedName>
    <definedName name="GST">'Database Sheet'!#REF!</definedName>
    <definedName name="New" localSheetId="1">'Database Sheet'!$A$3:$A$23</definedName>
    <definedName name="Phone">'Database Sheet'!$C$3:$C$23</definedName>
    <definedName name="Phone_Number">'Database Sheet'!$C$3:$C$23</definedName>
    <definedName name="_xlnm.Print_Area" localSheetId="0">'Invoice Template'!$A$1:$Q$60</definedName>
  </definedNames>
  <calcPr calcId="124519"/>
</workbook>
</file>

<file path=xl/calcChain.xml><?xml version="1.0" encoding="utf-8"?>
<calcChain xmlns="http://schemas.openxmlformats.org/spreadsheetml/2006/main">
  <c r="E22" i="4"/>
  <c r="M26" s="1"/>
  <c r="E21"/>
  <c r="E20"/>
  <c r="E19"/>
  <c r="E17"/>
  <c r="D14"/>
  <c r="D15"/>
  <c r="D13"/>
  <c r="O26" l="1"/>
  <c r="O44" s="1"/>
  <c r="P26"/>
  <c r="P42" s="1"/>
  <c r="P43" s="1"/>
  <c r="P44" l="1"/>
</calcChain>
</file>

<file path=xl/sharedStrings.xml><?xml version="1.0" encoding="utf-8"?>
<sst xmlns="http://schemas.openxmlformats.org/spreadsheetml/2006/main" count="689" uniqueCount="684">
  <si>
    <t>Description</t>
  </si>
  <si>
    <t>Customer Name</t>
  </si>
  <si>
    <t>Address</t>
  </si>
  <si>
    <t>Saudi Arabia</t>
  </si>
  <si>
    <t>Bahrain</t>
  </si>
  <si>
    <t>Kuwait</t>
  </si>
  <si>
    <t>Oman</t>
  </si>
  <si>
    <t>UAE</t>
  </si>
  <si>
    <t>الوصف</t>
  </si>
  <si>
    <t>United Arab Emirates</t>
  </si>
  <si>
    <t>الإمارات العربية المتحدة</t>
  </si>
  <si>
    <t>Mr./Mrs.</t>
  </si>
  <si>
    <t>السيد / السيدة.</t>
  </si>
  <si>
    <t>Mobile</t>
  </si>
  <si>
    <t>Office</t>
  </si>
  <si>
    <t>Fax</t>
  </si>
  <si>
    <t>Attention</t>
  </si>
  <si>
    <t>***</t>
  </si>
  <si>
    <t>Tax Registration No.</t>
  </si>
  <si>
    <t>رقم التسجيل الضريبي</t>
  </si>
  <si>
    <t>Invoice No</t>
  </si>
  <si>
    <t>Date</t>
  </si>
  <si>
    <t>L.P.O. No.</t>
  </si>
  <si>
    <t>D.O. No</t>
  </si>
  <si>
    <t>رقم الفاتورة</t>
  </si>
  <si>
    <t>تاريخ</t>
  </si>
  <si>
    <t>رقم أمر الشرا</t>
  </si>
  <si>
    <t>رقم أمر التسليم</t>
  </si>
  <si>
    <t>Contract No</t>
  </si>
  <si>
    <t>ContractOutDate</t>
  </si>
  <si>
    <t>ContractInDate</t>
  </si>
  <si>
    <t>RentDayRate</t>
  </si>
  <si>
    <t>Invoice Period from</t>
  </si>
  <si>
    <t>To</t>
  </si>
  <si>
    <t>Invoices For Contract</t>
  </si>
  <si>
    <t>Invoices For Customer</t>
  </si>
  <si>
    <t>Car Name</t>
  </si>
  <si>
    <t>Amount</t>
  </si>
  <si>
    <t>TAX</t>
  </si>
  <si>
    <t>Value</t>
  </si>
  <si>
    <t>Count</t>
  </si>
  <si>
    <t>Days</t>
  </si>
  <si>
    <t>Total (Taxable Value)</t>
  </si>
  <si>
    <t>Discount</t>
  </si>
  <si>
    <t>VAT @ 5%</t>
  </si>
  <si>
    <t>Remarks:</t>
  </si>
  <si>
    <t>Bank</t>
  </si>
  <si>
    <t>Account No.</t>
  </si>
  <si>
    <t>SWIFT code</t>
  </si>
  <si>
    <t>Branch Name</t>
  </si>
  <si>
    <t>Rent</t>
  </si>
  <si>
    <t>Receiver</t>
  </si>
  <si>
    <t xml:space="preserve">المستلم    </t>
  </si>
  <si>
    <t>Name</t>
  </si>
  <si>
    <t>Signature</t>
  </si>
  <si>
    <t>الاسم</t>
  </si>
  <si>
    <t>التوقيع</t>
  </si>
  <si>
    <t>أيام</t>
  </si>
  <si>
    <t>العدد</t>
  </si>
  <si>
    <t>القيمة</t>
  </si>
  <si>
    <t>الضريبي</t>
  </si>
  <si>
    <t>الإجمالي</t>
  </si>
  <si>
    <t>Tax Registration Number</t>
  </si>
  <si>
    <t>0501234001</t>
  </si>
  <si>
    <t>0501234002</t>
  </si>
  <si>
    <t>0501234003</t>
  </si>
  <si>
    <t>0501234004</t>
  </si>
  <si>
    <t>0501234005</t>
  </si>
  <si>
    <t>0501234006</t>
  </si>
  <si>
    <t>0501234007</t>
  </si>
  <si>
    <t>0501234008</t>
  </si>
  <si>
    <t>0501234009</t>
  </si>
  <si>
    <t>0501234010</t>
  </si>
  <si>
    <t>0501234011</t>
  </si>
  <si>
    <t>0501234012</t>
  </si>
  <si>
    <t>0501234013</t>
  </si>
  <si>
    <t>0501234014</t>
  </si>
  <si>
    <t>0501234015</t>
  </si>
  <si>
    <t>0501234016</t>
  </si>
  <si>
    <t>0501234017</t>
  </si>
  <si>
    <t>0501234018</t>
  </si>
  <si>
    <t>0501234019</t>
  </si>
  <si>
    <t>0501234020</t>
  </si>
  <si>
    <t>0501234021</t>
  </si>
  <si>
    <t>0501234022</t>
  </si>
  <si>
    <t>0501234023</t>
  </si>
  <si>
    <t>0501234024</t>
  </si>
  <si>
    <t>0501234025</t>
  </si>
  <si>
    <t>0501234026</t>
  </si>
  <si>
    <t>0501234027</t>
  </si>
  <si>
    <t>0501234028</t>
  </si>
  <si>
    <t>0501234029</t>
  </si>
  <si>
    <t>0501234030</t>
  </si>
  <si>
    <t>0501234031</t>
  </si>
  <si>
    <t>0501234032</t>
  </si>
  <si>
    <t>0501234033</t>
  </si>
  <si>
    <t>0501234034</t>
  </si>
  <si>
    <t>0501234035</t>
  </si>
  <si>
    <t>0501234036</t>
  </si>
  <si>
    <t>0501234037</t>
  </si>
  <si>
    <t>0501234038</t>
  </si>
  <si>
    <t>0501234039</t>
  </si>
  <si>
    <t>0501234040</t>
  </si>
  <si>
    <t>0501234041</t>
  </si>
  <si>
    <t>0501234042</t>
  </si>
  <si>
    <t>0501234043</t>
  </si>
  <si>
    <t>0501234044</t>
  </si>
  <si>
    <t>0501234045</t>
  </si>
  <si>
    <t>0501234046</t>
  </si>
  <si>
    <t>0501234047</t>
  </si>
  <si>
    <t>0501234048</t>
  </si>
  <si>
    <t>0501234049</t>
  </si>
  <si>
    <t>0501234050</t>
  </si>
  <si>
    <t>0501234051</t>
  </si>
  <si>
    <t>0501234052</t>
  </si>
  <si>
    <t>0501234053</t>
  </si>
  <si>
    <t>0501234054</t>
  </si>
  <si>
    <t>0501234055</t>
  </si>
  <si>
    <t>0501234056</t>
  </si>
  <si>
    <t>0501234057</t>
  </si>
  <si>
    <t>0501234058</t>
  </si>
  <si>
    <t>0501234059</t>
  </si>
  <si>
    <t>0501234060</t>
  </si>
  <si>
    <t>0501234061</t>
  </si>
  <si>
    <t>0501234062</t>
  </si>
  <si>
    <t>0501234063</t>
  </si>
  <si>
    <t>0501234064</t>
  </si>
  <si>
    <t>0501234065</t>
  </si>
  <si>
    <t>0501234066</t>
  </si>
  <si>
    <t>0501234067</t>
  </si>
  <si>
    <t>0501234068</t>
  </si>
  <si>
    <t>0501234069</t>
  </si>
  <si>
    <t>0501234070</t>
  </si>
  <si>
    <t>0501234071</t>
  </si>
  <si>
    <t>0501234072</t>
  </si>
  <si>
    <t>0501234073</t>
  </si>
  <si>
    <t>0501234074</t>
  </si>
  <si>
    <t>0501234075</t>
  </si>
  <si>
    <t>0501234076</t>
  </si>
  <si>
    <t>0501234077</t>
  </si>
  <si>
    <t>0501234078</t>
  </si>
  <si>
    <t>0501234079</t>
  </si>
  <si>
    <t>0501234080</t>
  </si>
  <si>
    <t>0501234081</t>
  </si>
  <si>
    <t>0501234082</t>
  </si>
  <si>
    <t>0501234083</t>
  </si>
  <si>
    <t>0501234084</t>
  </si>
  <si>
    <t>0501234085</t>
  </si>
  <si>
    <t>0501234086</t>
  </si>
  <si>
    <t>0501234087</t>
  </si>
  <si>
    <t>0501234088</t>
  </si>
  <si>
    <t>0501234089</t>
  </si>
  <si>
    <t>0501234090</t>
  </si>
  <si>
    <t>0501234091</t>
  </si>
  <si>
    <t>0501234092</t>
  </si>
  <si>
    <t>0501234093</t>
  </si>
  <si>
    <t>0501234094</t>
  </si>
  <si>
    <t>0501234095</t>
  </si>
  <si>
    <t>0501234096</t>
  </si>
  <si>
    <t>0501234097</t>
  </si>
  <si>
    <t>0501234098</t>
  </si>
  <si>
    <t>0501234099</t>
  </si>
  <si>
    <t>0501234100</t>
  </si>
  <si>
    <t>0501234101</t>
  </si>
  <si>
    <t>0501234102</t>
  </si>
  <si>
    <t>0501234103</t>
  </si>
  <si>
    <t>0501234104</t>
  </si>
  <si>
    <t>0501234105</t>
  </si>
  <si>
    <t>0501234106</t>
  </si>
  <si>
    <t>0501234107</t>
  </si>
  <si>
    <t>0501234108</t>
  </si>
  <si>
    <t>0501234109</t>
  </si>
  <si>
    <t>0501234110</t>
  </si>
  <si>
    <t>0501234111</t>
  </si>
  <si>
    <t>0501234112</t>
  </si>
  <si>
    <t>0501234113</t>
  </si>
  <si>
    <t>0501234114</t>
  </si>
  <si>
    <t>0501234115</t>
  </si>
  <si>
    <t>0501234116</t>
  </si>
  <si>
    <t>0501234117</t>
  </si>
  <si>
    <t>0501234118</t>
  </si>
  <si>
    <t>0501234119</t>
  </si>
  <si>
    <t>0501234120</t>
  </si>
  <si>
    <t>0501234121</t>
  </si>
  <si>
    <t>0501234122</t>
  </si>
  <si>
    <t>0501234123</t>
  </si>
  <si>
    <t>0501234124</t>
  </si>
  <si>
    <t>0501234125</t>
  </si>
  <si>
    <t>0501234126</t>
  </si>
  <si>
    <t>0501234127</t>
  </si>
  <si>
    <t>0501234128</t>
  </si>
  <si>
    <t>0501234129</t>
  </si>
  <si>
    <t>0501234130</t>
  </si>
  <si>
    <t>0501234131</t>
  </si>
  <si>
    <t>0501234132</t>
  </si>
  <si>
    <t>0501234133</t>
  </si>
  <si>
    <t>0501234134</t>
  </si>
  <si>
    <t>0501234135</t>
  </si>
  <si>
    <t>0501234136</t>
  </si>
  <si>
    <t>0501234137</t>
  </si>
  <si>
    <t>0501234138</t>
  </si>
  <si>
    <t>0501234139</t>
  </si>
  <si>
    <t>0501234140</t>
  </si>
  <si>
    <t>0501234141</t>
  </si>
  <si>
    <t>0501234142</t>
  </si>
  <si>
    <t>0501234143</t>
  </si>
  <si>
    <t>0501234144</t>
  </si>
  <si>
    <t>0501234145</t>
  </si>
  <si>
    <t>0501234146</t>
  </si>
  <si>
    <t>0501234147</t>
  </si>
  <si>
    <t>0501234148</t>
  </si>
  <si>
    <t>0501234149</t>
  </si>
  <si>
    <t>0501234150</t>
  </si>
  <si>
    <t>0501234151</t>
  </si>
  <si>
    <t>0501234152</t>
  </si>
  <si>
    <t>0501234153</t>
  </si>
  <si>
    <t>0501234154</t>
  </si>
  <si>
    <t>0501234155</t>
  </si>
  <si>
    <t>0501234156</t>
  </si>
  <si>
    <t>0501234157</t>
  </si>
  <si>
    <t>0501234158</t>
  </si>
  <si>
    <t>0501234159</t>
  </si>
  <si>
    <t>0501234160</t>
  </si>
  <si>
    <t>0501234161</t>
  </si>
  <si>
    <t>0501234162</t>
  </si>
  <si>
    <t>0501234163</t>
  </si>
  <si>
    <t>0501234164</t>
  </si>
  <si>
    <t>0501234165</t>
  </si>
  <si>
    <t>0501234166</t>
  </si>
  <si>
    <t>0501234167</t>
  </si>
  <si>
    <t>0501234168</t>
  </si>
  <si>
    <t>0501234169</t>
  </si>
  <si>
    <t>0501234170</t>
  </si>
  <si>
    <t>0501234171</t>
  </si>
  <si>
    <t>0501234172</t>
  </si>
  <si>
    <t>0501234173</t>
  </si>
  <si>
    <t>0501234174</t>
  </si>
  <si>
    <t>0501234175</t>
  </si>
  <si>
    <t>0501234176</t>
  </si>
  <si>
    <t>0501234177</t>
  </si>
  <si>
    <t>0501234178</t>
  </si>
  <si>
    <t>0501234179</t>
  </si>
  <si>
    <t>0501234180</t>
  </si>
  <si>
    <t>0501234181</t>
  </si>
  <si>
    <t>0501234182</t>
  </si>
  <si>
    <t>0501234183</t>
  </si>
  <si>
    <t>0501234184</t>
  </si>
  <si>
    <t>0501234185</t>
  </si>
  <si>
    <t>0501234186</t>
  </si>
  <si>
    <t>0501234187</t>
  </si>
  <si>
    <t>0501234188</t>
  </si>
  <si>
    <t>0501234189</t>
  </si>
  <si>
    <t>0501234190</t>
  </si>
  <si>
    <t>0501234191</t>
  </si>
  <si>
    <t>0501234192</t>
  </si>
  <si>
    <t>0501234193</t>
  </si>
  <si>
    <t>0501234194</t>
  </si>
  <si>
    <t>0501234195</t>
  </si>
  <si>
    <t>0501234196</t>
  </si>
  <si>
    <t>0501234197</t>
  </si>
  <si>
    <t>0501234198</t>
  </si>
  <si>
    <t>0501234199</t>
  </si>
  <si>
    <t>0501234200</t>
  </si>
  <si>
    <t>ABC,DEF, 9</t>
  </si>
  <si>
    <t>ABC,DEF, 10</t>
  </si>
  <si>
    <t>ABC,DEF, 11</t>
  </si>
  <si>
    <t>ABC,DEF, 12</t>
  </si>
  <si>
    <t>ABC,DEF, 13</t>
  </si>
  <si>
    <t>ABC,DEF, 14</t>
  </si>
  <si>
    <t>ABC,DEF, 15</t>
  </si>
  <si>
    <t>ABC,DEF, 16</t>
  </si>
  <si>
    <t>ABC,DEF, 17</t>
  </si>
  <si>
    <t>ABC,DEF, 18</t>
  </si>
  <si>
    <t>ABC,DEF, 19</t>
  </si>
  <si>
    <t>ABC,DEF, 20</t>
  </si>
  <si>
    <t>ABC,DEF, 21</t>
  </si>
  <si>
    <t>ABC,DEF, 22</t>
  </si>
  <si>
    <t>ABC,DEF, 23</t>
  </si>
  <si>
    <t>ABC,DEF, 24</t>
  </si>
  <si>
    <t>ABC,DEF, 25</t>
  </si>
  <si>
    <t>ABC,DEF, 26</t>
  </si>
  <si>
    <t>ABC,DEF, 27</t>
  </si>
  <si>
    <t>ABC,DEF, 28</t>
  </si>
  <si>
    <t>ABC,DEF, 29</t>
  </si>
  <si>
    <t>ABC,DEF, 30</t>
  </si>
  <si>
    <t>ABC,DEF, 31</t>
  </si>
  <si>
    <t>ABC,DEF, 32</t>
  </si>
  <si>
    <t>ABC,DEF, 33</t>
  </si>
  <si>
    <t>ABC,DEF, 34</t>
  </si>
  <si>
    <t>ABC,DEF, 35</t>
  </si>
  <si>
    <t>ABC,DEF, 36</t>
  </si>
  <si>
    <t>ABC,DEF, 37</t>
  </si>
  <si>
    <t>ABC,DEF, 38</t>
  </si>
  <si>
    <t>ABC,DEF, 39</t>
  </si>
  <si>
    <t>ABC,DEF, 40</t>
  </si>
  <si>
    <t>ABC,DEF, 41</t>
  </si>
  <si>
    <t>ABC,DEF, 42</t>
  </si>
  <si>
    <t>ABC,DEF, 43</t>
  </si>
  <si>
    <t>ABC,DEF, 44</t>
  </si>
  <si>
    <t>ABC,DEF, 45</t>
  </si>
  <si>
    <t>ABC,DEF, 46</t>
  </si>
  <si>
    <t>ABC,DEF, 47</t>
  </si>
  <si>
    <t>ABC,DEF, 48</t>
  </si>
  <si>
    <t>ABC,DEF, 49</t>
  </si>
  <si>
    <t>ABC,DEF, 50</t>
  </si>
  <si>
    <t>ABC,DEF, 51</t>
  </si>
  <si>
    <t>ABC,DEF, 52</t>
  </si>
  <si>
    <t>ABC,DEF, 53</t>
  </si>
  <si>
    <t>ABC,DEF, 54</t>
  </si>
  <si>
    <t>ABC,DEF, 55</t>
  </si>
  <si>
    <t>ABC,DEF, 56</t>
  </si>
  <si>
    <t>ABC,DEF, 57</t>
  </si>
  <si>
    <t>ABC,DEF, 58</t>
  </si>
  <si>
    <t>ABC,DEF, 59</t>
  </si>
  <si>
    <t>ABC,DEF, 60</t>
  </si>
  <si>
    <t>ABC,DEF, 61</t>
  </si>
  <si>
    <t>ABC,DEF, 62</t>
  </si>
  <si>
    <t>ABC,DEF, 63</t>
  </si>
  <si>
    <t>ABC,DEF, 64</t>
  </si>
  <si>
    <t>ABC,DEF, 65</t>
  </si>
  <si>
    <t>ABC,DEF, 66</t>
  </si>
  <si>
    <t>ABC,DEF, 67</t>
  </si>
  <si>
    <t>ABC,DEF, 68</t>
  </si>
  <si>
    <t>ABC,DEF, 69</t>
  </si>
  <si>
    <t>ABC,DEF, 70</t>
  </si>
  <si>
    <t>ABC,DEF, 71</t>
  </si>
  <si>
    <t>ABC,DEF, 72</t>
  </si>
  <si>
    <t>ABC,DEF, 73</t>
  </si>
  <si>
    <t>ABC,DEF, 74</t>
  </si>
  <si>
    <t>ABC,DEF, 75</t>
  </si>
  <si>
    <t>ABC,DEF, 76</t>
  </si>
  <si>
    <t>ABC,DEF, 77</t>
  </si>
  <si>
    <t>ABC,DEF, 78</t>
  </si>
  <si>
    <t>ABC,DEF, 79</t>
  </si>
  <si>
    <t>ABC,DEF, 80</t>
  </si>
  <si>
    <t>ABC,DEF, 81</t>
  </si>
  <si>
    <t>ABC,DEF, 82</t>
  </si>
  <si>
    <t>ABC,DEF, 83</t>
  </si>
  <si>
    <t>ABC,DEF, 84</t>
  </si>
  <si>
    <t>ABC,DEF, 85</t>
  </si>
  <si>
    <t>ABC,DEF, 86</t>
  </si>
  <si>
    <t>ABC,DEF, 87</t>
  </si>
  <si>
    <t>ABC,DEF, 88</t>
  </si>
  <si>
    <t>ABC,DEF, 89</t>
  </si>
  <si>
    <t>ABC,DEF, 90</t>
  </si>
  <si>
    <t>ABC,DEF, 91</t>
  </si>
  <si>
    <t>ABC,DEF, 92</t>
  </si>
  <si>
    <t>ABC,DEF, 93</t>
  </si>
  <si>
    <t>ABC,DEF, 94</t>
  </si>
  <si>
    <t>ABC,DEF, 95</t>
  </si>
  <si>
    <t>ABC,DEF, 96</t>
  </si>
  <si>
    <t>ABC,DEF, 97</t>
  </si>
  <si>
    <t>ABC,DEF, 98</t>
  </si>
  <si>
    <t>ABC,DEF, 99</t>
  </si>
  <si>
    <t>ABC,DEF, 100</t>
  </si>
  <si>
    <t>ABC,DEF, 101</t>
  </si>
  <si>
    <t>ABC,DEF, 102</t>
  </si>
  <si>
    <t>ABC,DEF, 103</t>
  </si>
  <si>
    <t>ABC,DEF, 104</t>
  </si>
  <si>
    <t>ABC,DEF, 105</t>
  </si>
  <si>
    <t>ABC,DEF, 106</t>
  </si>
  <si>
    <t>ABC,DEF, 107</t>
  </si>
  <si>
    <t>ABC,DEF, 108</t>
  </si>
  <si>
    <t>ABC,DEF, 109</t>
  </si>
  <si>
    <t>ABC,DEF, 110</t>
  </si>
  <si>
    <t>ABC,DEF, 111</t>
  </si>
  <si>
    <t>ABC,DEF, 112</t>
  </si>
  <si>
    <t>ABC,DEF, 113</t>
  </si>
  <si>
    <t>ABC,DEF, 114</t>
  </si>
  <si>
    <t>ABC,DEF, 115</t>
  </si>
  <si>
    <t>ABC,DEF, 116</t>
  </si>
  <si>
    <t>ABC,DEF, 117</t>
  </si>
  <si>
    <t>ABC,DEF, 118</t>
  </si>
  <si>
    <t>ABC,DEF, 119</t>
  </si>
  <si>
    <t>ABC,DEF, 120</t>
  </si>
  <si>
    <t>ABC,DEF, 121</t>
  </si>
  <si>
    <t>ABC,DEF, 122</t>
  </si>
  <si>
    <t>ABC,DEF, 123</t>
  </si>
  <si>
    <t>ABC,DEF, 124</t>
  </si>
  <si>
    <t>ABC,DEF, 125</t>
  </si>
  <si>
    <t>ABC,DEF, 126</t>
  </si>
  <si>
    <t>ABC,DEF, 127</t>
  </si>
  <si>
    <t>ABC,DEF, 128</t>
  </si>
  <si>
    <t>ABC,DEF, 129</t>
  </si>
  <si>
    <t>ABC,DEF, 130</t>
  </si>
  <si>
    <t>ABC,DEF, 131</t>
  </si>
  <si>
    <t>ABC,DEF, 132</t>
  </si>
  <si>
    <t>ABC,DEF, 133</t>
  </si>
  <si>
    <t>ABC,DEF, 134</t>
  </si>
  <si>
    <t>ABC,DEF, 135</t>
  </si>
  <si>
    <t>ABC,DEF, 136</t>
  </si>
  <si>
    <t>ABC,DEF, 137</t>
  </si>
  <si>
    <t>ABC,DEF, 138</t>
  </si>
  <si>
    <t>ABC,DEF, 139</t>
  </si>
  <si>
    <t>ABC,DEF, 140</t>
  </si>
  <si>
    <t>ABC,DEF, 141</t>
  </si>
  <si>
    <t>ABC,DEF, 142</t>
  </si>
  <si>
    <t>ABC,DEF, 143</t>
  </si>
  <si>
    <t>ABC,DEF, 144</t>
  </si>
  <si>
    <t>ABC,DEF, 145</t>
  </si>
  <si>
    <t>ABC,DEF, 146</t>
  </si>
  <si>
    <t>ABC,DEF, 147</t>
  </si>
  <si>
    <t>ABC,DEF, 148</t>
  </si>
  <si>
    <t>ABC,DEF, 149</t>
  </si>
  <si>
    <t>ABC,DEF, 150</t>
  </si>
  <si>
    <t>ABC,DEF, 151</t>
  </si>
  <si>
    <t>ABC,DEF, 152</t>
  </si>
  <si>
    <t>ABC,DEF, 153</t>
  </si>
  <si>
    <t>ABC,DEF, 154</t>
  </si>
  <si>
    <t>ABC,DEF, 155</t>
  </si>
  <si>
    <t>ABC,DEF, 156</t>
  </si>
  <si>
    <t>ABC,DEF, 157</t>
  </si>
  <si>
    <t>ABC,DEF, 158</t>
  </si>
  <si>
    <t>ABC,DEF, 159</t>
  </si>
  <si>
    <t>ABC,DEF, 160</t>
  </si>
  <si>
    <t>ABC,DEF, 161</t>
  </si>
  <si>
    <t>ABC,DEF, 162</t>
  </si>
  <si>
    <t>ABC,DEF, 163</t>
  </si>
  <si>
    <t>ABC,DEF, 164</t>
  </si>
  <si>
    <t>ABC,DEF, 165</t>
  </si>
  <si>
    <t>ABC,DEF, 166</t>
  </si>
  <si>
    <t>ABC,DEF, 167</t>
  </si>
  <si>
    <t>ABC,DEF, 168</t>
  </si>
  <si>
    <t>ABC,DEF, 169</t>
  </si>
  <si>
    <t>ABC,DEF, 170</t>
  </si>
  <si>
    <t>ABC,DEF, 171</t>
  </si>
  <si>
    <t>ABC,DEF, 172</t>
  </si>
  <si>
    <t>ABC,DEF, 173</t>
  </si>
  <si>
    <t>ABC,DEF, 174</t>
  </si>
  <si>
    <t>ABC,DEF, 175</t>
  </si>
  <si>
    <t>ABC,DEF, 176</t>
  </si>
  <si>
    <t>ABC,DEF, 177</t>
  </si>
  <si>
    <t>ABC,DEF, 178</t>
  </si>
  <si>
    <t>ABC,DEF, 179</t>
  </si>
  <si>
    <t>ABC,DEF, 180</t>
  </si>
  <si>
    <t>ABC,DEF, 181</t>
  </si>
  <si>
    <t>ABC,DEF, 182</t>
  </si>
  <si>
    <t>ABC,DEF, 183</t>
  </si>
  <si>
    <t>ABC,DEF, 184</t>
  </si>
  <si>
    <t>ABC,DEF, 185</t>
  </si>
  <si>
    <t>ABC,DEF, 186</t>
  </si>
  <si>
    <t>ABC,DEF, 187</t>
  </si>
  <si>
    <t>ABC,DEF, 188</t>
  </si>
  <si>
    <t>ABC,DEF, 189</t>
  </si>
  <si>
    <t>ABC,DEF, 190</t>
  </si>
  <si>
    <t>ABC,DEF, 191</t>
  </si>
  <si>
    <t>ABC,DEF, 192</t>
  </si>
  <si>
    <t>ABC,DEF, 193</t>
  </si>
  <si>
    <t>ABC,DEF, 194</t>
  </si>
  <si>
    <t>ABC,DEF, 195</t>
  </si>
  <si>
    <t>ABC,DEF, 196</t>
  </si>
  <si>
    <t>ABC,DEF, 197</t>
  </si>
  <si>
    <t>ABC,DEF, 198</t>
  </si>
  <si>
    <t>ABC,DEF, 199</t>
  </si>
  <si>
    <t>ABC,DEF, 200</t>
  </si>
  <si>
    <t>Car No</t>
  </si>
  <si>
    <t>Car Number</t>
  </si>
  <si>
    <t>رقم السياره</t>
  </si>
  <si>
    <t>اسم السيارة</t>
  </si>
  <si>
    <t>Contract Out Date</t>
  </si>
  <si>
    <t>Contract In Date</t>
  </si>
  <si>
    <t>Rent Day Rate</t>
  </si>
  <si>
    <t>KIA</t>
  </si>
  <si>
    <t>Toyota Corolla</t>
  </si>
  <si>
    <t>Camry</t>
  </si>
  <si>
    <t>Land Cruiser</t>
  </si>
  <si>
    <t>Ferrari</t>
  </si>
  <si>
    <t>Rolce Royce</t>
  </si>
  <si>
    <t>Lamborghini</t>
  </si>
  <si>
    <t>RAV4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</si>
  <si>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</si>
  <si>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</si>
  <si>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</si>
  <si>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</si>
  <si>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</si>
  <si>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</si>
  <si>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</si>
  <si>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</si>
  <si>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</si>
  <si>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</si>
  <si>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</si>
  <si>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</si>
  <si>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</si>
  <si>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</si>
  <si>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</si>
  <si>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</si>
  <si>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</si>
  <si>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</si>
  <si>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</si>
  <si>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</si>
  <si>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</si>
  <si>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</si>
  <si>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</si>
  <si>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</si>
  <si>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</si>
  <si>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</si>
  <si>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</si>
  <si>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</si>
  <si>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</si>
  <si>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</si>
  <si>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</si>
  <si>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</si>
  <si>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A0033</t>
  </si>
  <si>
    <t>A0034</t>
  </si>
  <si>
    <t>A0035</t>
  </si>
  <si>
    <t>A0036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</si>
  <si>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</si>
  <si>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</si>
  <si>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</si>
  <si>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</si>
  <si>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</si>
  <si>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</si>
  <si>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</si>
  <si>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</si>
  <si>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</si>
  <si>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</si>
  <si>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</si>
  <si>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</si>
  <si>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</si>
  <si>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</si>
  <si>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</si>
  <si>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</si>
  <si>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</si>
  <si>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</si>
  <si>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</si>
  <si>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</si>
  <si>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</si>
  <si>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</si>
  <si>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</si>
  <si>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</si>
  <si>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</si>
  <si>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</si>
  <si>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A0063</t>
  </si>
  <si>
    <t>A0064</t>
  </si>
  <si>
    <t>A0065</t>
  </si>
  <si>
    <t>A0066</t>
  </si>
  <si>
    <t>A0067</t>
  </si>
  <si>
    <t>A0068</t>
  </si>
  <si>
    <t>A0069</t>
  </si>
  <si>
    <t>A0070</t>
  </si>
  <si>
    <t>A0071</t>
  </si>
  <si>
    <t>A0072</t>
  </si>
  <si>
    <t>A0073</t>
  </si>
  <si>
    <t>A0074</t>
  </si>
  <si>
    <t>A0075</t>
  </si>
  <si>
    <t>A0076</t>
  </si>
  <si>
    <t>A0077</t>
  </si>
  <si>
    <t>A0078</t>
  </si>
  <si>
    <t>A0079</t>
  </si>
  <si>
    <t>A0080</t>
  </si>
  <si>
    <t>A0081</t>
  </si>
  <si>
    <t>A0082</t>
  </si>
  <si>
    <t>A0083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</si>
  <si>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</si>
  <si>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</si>
  <si>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</si>
  <si>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</si>
  <si>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</si>
  <si>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</si>
  <si>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</si>
  <si>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</si>
  <si>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</si>
  <si>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</si>
  <si>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</si>
  <si>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</si>
  <si>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</si>
  <si>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A0097</t>
  </si>
  <si>
    <t>A0098</t>
  </si>
  <si>
    <t>A0099</t>
  </si>
  <si>
    <t>A0100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</si>
  <si>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</si>
  <si>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</si>
  <si>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</si>
  <si>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</si>
  <si>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</si>
  <si>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</si>
  <si>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</si>
  <si>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</si>
  <si>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</si>
  <si>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</si>
  <si>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</si>
  <si>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</si>
  <si>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</si>
  <si>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</si>
  <si>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</si>
  <si>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</si>
  <si>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A0117</t>
  </si>
  <si>
    <t>A0118</t>
  </si>
  <si>
    <t>A0119</t>
  </si>
  <si>
    <t>A0120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</si>
  <si>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</si>
  <si>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</si>
  <si>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</si>
  <si>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</si>
  <si>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</si>
  <si>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</si>
  <si>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</si>
  <si>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</si>
  <si>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</si>
  <si>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A0130</t>
  </si>
  <si>
    <t>A0131</t>
  </si>
  <si>
    <t>A0132</t>
  </si>
  <si>
    <t>A0133</t>
  </si>
  <si>
    <t>A0134</t>
  </si>
  <si>
    <t>A0135</t>
  </si>
  <si>
    <t>A0136</t>
  </si>
  <si>
    <t>A0137</t>
  </si>
  <si>
    <t>A0138</t>
  </si>
  <si>
    <t>A0139</t>
  </si>
  <si>
    <t>A0140</t>
  </si>
  <si>
    <t>A0141</t>
  </si>
  <si>
    <t>A0142</t>
  </si>
  <si>
    <t>A0143</t>
  </si>
  <si>
    <t>A0144</t>
  </si>
  <si>
    <t>A0145</t>
  </si>
  <si>
    <t>A0146</t>
  </si>
  <si>
    <t>A0147</t>
  </si>
  <si>
    <t>A0148</t>
  </si>
  <si>
    <t>A0149</t>
  </si>
  <si>
    <t>A0150</t>
  </si>
  <si>
    <t>A0151</t>
  </si>
  <si>
    <t>A0152</t>
  </si>
  <si>
    <t>A0153</t>
  </si>
  <si>
    <t>A0154</t>
  </si>
  <si>
    <t>A0155</t>
  </si>
  <si>
    <t>A0156</t>
  </si>
  <si>
    <t>A0157</t>
  </si>
  <si>
    <t>A0158</t>
  </si>
  <si>
    <t>A0159</t>
  </si>
  <si>
    <t>A0160</t>
  </si>
  <si>
    <t>A0161</t>
  </si>
  <si>
    <t>A0162</t>
  </si>
  <si>
    <t>A0163</t>
  </si>
  <si>
    <t>A0164</t>
  </si>
  <si>
    <t>A0165</t>
  </si>
  <si>
    <t>A0166</t>
  </si>
  <si>
    <t>A0167</t>
  </si>
  <si>
    <t>A0168</t>
  </si>
  <si>
    <t>A0169</t>
  </si>
  <si>
    <t>A0170</t>
  </si>
  <si>
    <t>A0171</t>
  </si>
  <si>
    <t>A0172</t>
  </si>
  <si>
    <t>A0173</t>
  </si>
  <si>
    <t>A0174</t>
  </si>
  <si>
    <t>A0175</t>
  </si>
  <si>
    <t>A0176</t>
  </si>
  <si>
    <t>A0177</t>
  </si>
  <si>
    <t>A0178</t>
  </si>
  <si>
    <t>A0179</t>
  </si>
  <si>
    <t>A0180</t>
  </si>
  <si>
    <t>A0181</t>
  </si>
  <si>
    <t>A0182</t>
  </si>
  <si>
    <t>A0183</t>
  </si>
  <si>
    <t>A0184</t>
  </si>
  <si>
    <t>A0185</t>
  </si>
  <si>
    <t>A0186</t>
  </si>
  <si>
    <t>A0187</t>
  </si>
  <si>
    <t>A0188</t>
  </si>
  <si>
    <t>A0189</t>
  </si>
  <si>
    <t>A0190</t>
  </si>
  <si>
    <t>A0191</t>
  </si>
  <si>
    <t>A0192</t>
  </si>
  <si>
    <t>A0193</t>
  </si>
  <si>
    <t>A0194</t>
  </si>
  <si>
    <t>A0195</t>
  </si>
  <si>
    <t>A0196</t>
  </si>
  <si>
    <t>A0197</t>
  </si>
  <si>
    <t>A0198</t>
  </si>
  <si>
    <t>A0199</t>
  </si>
  <si>
    <t>A0200</t>
  </si>
  <si>
    <t>www.ExcelDataPro.com</t>
  </si>
  <si>
    <t>اكسسيلداتابرو</t>
  </si>
  <si>
    <t>Phone: 04/0000000</t>
  </si>
  <si>
    <t>Fax:      04/0000000</t>
  </si>
  <si>
    <t>P.O. Box: 00000 - Dubai</t>
  </si>
  <si>
    <t>ABC RENT A CAR LLC</t>
  </si>
  <si>
    <t>Please make cheque payable to ABC RENT A CAR LLC</t>
  </si>
  <si>
    <t>Tax Reg. No. 000000000000000</t>
  </si>
  <si>
    <t>هاتف: 04/0000000</t>
  </si>
  <si>
    <t>فاكس: 04/0000000</t>
  </si>
  <si>
    <t>صندوق البريد: 00000 - دبي</t>
  </si>
  <si>
    <t>رقم التسجيل الضريبي  00000000000000000</t>
  </si>
  <si>
    <t>Tax Invoice For Rent A Car Business  - فاتورة ضريبية</t>
  </si>
  <si>
    <t>Four Hundred Fifty One Dirhams and Twenty Five Fils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</si>
</sst>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u/>
      <sz val="28"/>
      <color rgb="FF00B0F0"/>
      <name val="Calibri"/>
      <family val="2"/>
    </font>
    <font>
      <b/>
      <sz val="28"/>
      <color rgb="FF00B0F0"/>
      <name val="Calibri"/>
      <family val="2"/>
      <scheme val="minor"/>
    </font>
    <font>
      <b/>
      <u/>
      <sz val="28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4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2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14" fontId="6" fillId="0" borderId="46" xfId="0" applyNumberFormat="1" applyFont="1" applyBorder="1" applyAlignment="1">
      <alignment horizontal="center" vertical="center"/>
    </xf>
    <xf numFmtId="14" fontId="6" fillId="0" borderId="47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1" fontId="10" fillId="0" borderId="28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indent="3"/>
      <protection locked="0"/>
    </xf>
    <xf numFmtId="0" fontId="6" fillId="0" borderId="7" xfId="0" applyFont="1" applyBorder="1" applyAlignment="1" applyProtection="1">
      <alignment horizontal="left" vertical="center" indent="3"/>
      <protection locked="0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indent="25"/>
    </xf>
    <xf numFmtId="0" fontId="12" fillId="0" borderId="42" xfId="0" applyFont="1" applyBorder="1" applyAlignment="1">
      <alignment horizontal="left" vertical="center" indent="25"/>
    </xf>
    <xf numFmtId="0" fontId="12" fillId="0" borderId="42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6" fillId="0" borderId="6" xfId="1" applyFont="1" applyBorder="1" applyAlignment="1" applyProtection="1">
      <alignment horizontal="left" vertical="center" indent="1"/>
    </xf>
    <xf numFmtId="0" fontId="17" fillId="0" borderId="7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right" vertical="center" indent="2"/>
    </xf>
    <xf numFmtId="0" fontId="18" fillId="0" borderId="8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345283</xdr:colOff>
      <xdr:row>1</xdr:row>
      <xdr:rowOff>166688</xdr:rowOff>
    </xdr:from>
    <xdr:to>
      <xdr:col>10</xdr:col>
      <xdr:colOff>100301</xdr:colOff>
      <xdr:row>6</xdr:row>
      <xdr:rowOff>71771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4408" y="357188"/>
          <a:ext cx="1183768" cy="1179052"/>
        </a:xfrm>
        <a:prstGeom prst="rect">
          <a:avLst/>
        </a:prstGeom>
        <a:solidFill>
          <a:srgbClr val="FFFFFF">
            <a:shade val="85000"/>
          </a:srgbClr>
        </a:solidFill>
        <a:ln w="19050" cap="sq">
          <a:solidFill>
            <a:sysClr val="windowText" lastClr="000000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60"/>
  <sheetViews>
    <sheetView showGridLines="0" tabSelected="1" zoomScale="90" zoomScaleNormal="90" workbookViewId="0">
      <selection activeCell="U52" sqref="U52"/>
    </sheetView>
  </sheetViews>
  <sheetFormatPr defaultRowHeight="14.25"/>
  <cols>
    <col min="1" max="1" width="4.5703125" style="5" customWidth="1"/>
    <col min="2" max="2" width="3.140625" style="5" customWidth="1"/>
    <col min="3" max="3" width="13.7109375" style="5" customWidth="1"/>
    <col min="4" max="4" width="9.7109375" style="5" customWidth="1"/>
    <col min="5" max="5" width="9.140625" style="5"/>
    <col min="6" max="6" width="6.5703125" style="5" customWidth="1"/>
    <col min="7" max="7" width="4.140625" style="5" customWidth="1"/>
    <col min="8" max="8" width="15.28515625" style="5" customWidth="1"/>
    <col min="9" max="9" width="9.140625" style="5"/>
    <col min="10" max="10" width="12.28515625" style="5" customWidth="1"/>
    <col min="11" max="11" width="4.140625" style="5" customWidth="1"/>
    <col min="12" max="12" width="11.140625" style="5" bestFit="1" customWidth="1"/>
    <col min="13" max="13" width="1.42578125" style="5" customWidth="1"/>
    <col min="14" max="14" width="12.7109375" style="5" customWidth="1"/>
    <col min="15" max="15" width="17.140625" style="5" customWidth="1"/>
    <col min="16" max="16" width="14.28515625" style="5" customWidth="1"/>
    <col min="17" max="17" width="4.5703125" style="5" customWidth="1"/>
    <col min="18" max="18" width="2.85546875" style="5" customWidth="1"/>
    <col min="19" max="16384" width="9.140625" style="5"/>
  </cols>
  <sheetData>
    <row r="1" spans="2:16" ht="15" thickBot="1"/>
    <row r="2" spans="2:16" ht="36.75" thickTop="1">
      <c r="B2" s="128" t="s">
        <v>670</v>
      </c>
      <c r="C2" s="129"/>
      <c r="D2" s="129"/>
      <c r="E2" s="129"/>
      <c r="F2" s="129"/>
      <c r="G2" s="129"/>
      <c r="H2" s="129"/>
      <c r="I2" s="8"/>
      <c r="J2" s="8"/>
      <c r="K2" s="8"/>
      <c r="L2" s="130" t="s">
        <v>671</v>
      </c>
      <c r="M2" s="130"/>
      <c r="N2" s="130"/>
      <c r="O2" s="130"/>
      <c r="P2" s="131"/>
    </row>
    <row r="3" spans="2:16" ht="15.75">
      <c r="B3" s="13" t="s">
        <v>672</v>
      </c>
      <c r="C3" s="9"/>
      <c r="D3" s="9"/>
      <c r="E3" s="9"/>
      <c r="F3" s="9"/>
      <c r="G3" s="9"/>
      <c r="H3" s="9"/>
      <c r="I3" s="9"/>
      <c r="J3" s="9"/>
      <c r="K3" s="9"/>
      <c r="L3" s="57"/>
      <c r="M3" s="57"/>
      <c r="N3" s="132" t="s">
        <v>678</v>
      </c>
      <c r="O3" s="132"/>
      <c r="P3" s="133"/>
    </row>
    <row r="4" spans="2:16" ht="15.75">
      <c r="B4" s="13" t="s">
        <v>673</v>
      </c>
      <c r="C4" s="9"/>
      <c r="D4" s="9"/>
      <c r="E4" s="9"/>
      <c r="F4" s="9"/>
      <c r="G4" s="9"/>
      <c r="H4" s="9"/>
      <c r="I4" s="9"/>
      <c r="J4" s="9"/>
      <c r="K4" s="9"/>
      <c r="L4" s="57"/>
      <c r="M4" s="57"/>
      <c r="N4" s="132" t="s">
        <v>679</v>
      </c>
      <c r="O4" s="132"/>
      <c r="P4" s="133"/>
    </row>
    <row r="5" spans="2:16" ht="15.75">
      <c r="B5" s="13" t="s">
        <v>674</v>
      </c>
      <c r="C5" s="9"/>
      <c r="D5" s="9"/>
      <c r="E5" s="9"/>
      <c r="F5" s="9"/>
      <c r="G5" s="9"/>
      <c r="H5" s="9"/>
      <c r="I5" s="9"/>
      <c r="J5" s="9"/>
      <c r="K5" s="9"/>
      <c r="L5" s="57"/>
      <c r="M5" s="57"/>
      <c r="N5" s="132" t="s">
        <v>680</v>
      </c>
      <c r="O5" s="132"/>
      <c r="P5" s="133"/>
    </row>
    <row r="6" spans="2:16" ht="15.75">
      <c r="B6" s="14" t="s">
        <v>9</v>
      </c>
      <c r="C6" s="11"/>
      <c r="D6" s="11"/>
      <c r="E6" s="11"/>
      <c r="F6" s="11"/>
      <c r="G6" s="9"/>
      <c r="H6" s="9"/>
      <c r="I6" s="9"/>
      <c r="J6" s="9"/>
      <c r="K6" s="9"/>
      <c r="L6" s="57"/>
      <c r="M6" s="57"/>
      <c r="N6" s="126" t="s">
        <v>10</v>
      </c>
      <c r="O6" s="126"/>
      <c r="P6" s="127"/>
    </row>
    <row r="7" spans="2:16" ht="18" thickBot="1">
      <c r="B7" s="15" t="s">
        <v>677</v>
      </c>
      <c r="C7" s="10"/>
      <c r="D7" s="10"/>
      <c r="E7" s="10"/>
      <c r="F7" s="10"/>
      <c r="G7" s="10"/>
      <c r="H7" s="10"/>
      <c r="I7" s="10"/>
      <c r="J7" s="10"/>
      <c r="K7" s="10"/>
      <c r="L7" s="58"/>
      <c r="M7" s="58"/>
      <c r="N7" s="58"/>
      <c r="O7" s="58"/>
      <c r="P7" s="59" t="s">
        <v>681</v>
      </c>
    </row>
    <row r="8" spans="2:16" ht="27" customHeight="1" thickTop="1" thickBot="1"/>
    <row r="9" spans="2:16" ht="19.5" customHeight="1" thickTop="1">
      <c r="G9" s="134" t="s">
        <v>682</v>
      </c>
      <c r="H9" s="135"/>
      <c r="I9" s="135"/>
      <c r="J9" s="135"/>
      <c r="K9" s="135"/>
      <c r="L9" s="136"/>
      <c r="M9" s="12"/>
      <c r="N9" s="4"/>
    </row>
    <row r="10" spans="2:16" ht="18.75" customHeight="1" thickBot="1">
      <c r="G10" s="137"/>
      <c r="H10" s="138"/>
      <c r="I10" s="138"/>
      <c r="J10" s="138"/>
      <c r="K10" s="138"/>
      <c r="L10" s="139"/>
      <c r="M10" s="12"/>
      <c r="N10" s="4"/>
    </row>
    <row r="11" spans="2:16" ht="27" customHeight="1" thickTop="1" thickBot="1">
      <c r="F11" s="3"/>
      <c r="G11" s="3"/>
      <c r="H11" s="3"/>
      <c r="I11" s="3"/>
      <c r="J11" s="3"/>
      <c r="K11" s="3"/>
      <c r="L11" s="3"/>
      <c r="M11" s="3"/>
      <c r="N11" s="3"/>
    </row>
    <row r="12" spans="2:16" ht="19.5" thickTop="1">
      <c r="C12" s="30" t="s">
        <v>11</v>
      </c>
      <c r="D12" s="88">
        <v>1</v>
      </c>
      <c r="E12" s="88"/>
      <c r="F12" s="88"/>
      <c r="G12" s="88"/>
      <c r="H12" s="88"/>
      <c r="I12" s="88"/>
      <c r="J12" s="88"/>
      <c r="K12" s="31"/>
      <c r="L12" s="32" t="s">
        <v>12</v>
      </c>
      <c r="M12" s="33"/>
      <c r="N12" s="34" t="s">
        <v>20</v>
      </c>
      <c r="O12" s="71"/>
      <c r="P12" s="35" t="s">
        <v>24</v>
      </c>
    </row>
    <row r="13" spans="2:16" ht="18.75">
      <c r="C13" s="36" t="s">
        <v>13</v>
      </c>
      <c r="D13" s="77" t="str">
        <f>VLOOKUP(D12,'Database Sheet'!A3:E202,2,FALSE)</f>
        <v>0501234001</v>
      </c>
      <c r="E13" s="77"/>
      <c r="F13" s="37" t="s">
        <v>14</v>
      </c>
      <c r="G13" s="37"/>
      <c r="H13" s="63"/>
      <c r="I13" s="37" t="s">
        <v>15</v>
      </c>
      <c r="J13" s="77"/>
      <c r="K13" s="77"/>
      <c r="L13" s="86"/>
      <c r="M13" s="33"/>
      <c r="N13" s="38" t="s">
        <v>21</v>
      </c>
      <c r="O13" s="72"/>
      <c r="P13" s="39" t="s">
        <v>25</v>
      </c>
    </row>
    <row r="14" spans="2:16" ht="18.75">
      <c r="C14" s="36" t="s">
        <v>456</v>
      </c>
      <c r="D14" s="77">
        <f>VLOOKUP(D12,'Database Sheet'!A3:E202,3,FALSE)</f>
        <v>10001</v>
      </c>
      <c r="E14" s="77"/>
      <c r="F14" s="77"/>
      <c r="G14" s="77"/>
      <c r="H14" s="77"/>
      <c r="I14" s="77"/>
      <c r="J14" s="77"/>
      <c r="K14" s="40"/>
      <c r="L14" s="41" t="s">
        <v>457</v>
      </c>
      <c r="M14" s="33"/>
      <c r="N14" s="38" t="s">
        <v>22</v>
      </c>
      <c r="O14" s="72"/>
      <c r="P14" s="39" t="s">
        <v>26</v>
      </c>
    </row>
    <row r="15" spans="2:16" ht="19.5" thickBot="1">
      <c r="C15" s="36" t="s">
        <v>36</v>
      </c>
      <c r="D15" s="77" t="str">
        <f>VLOOKUP(D12,'Database Sheet'!A3:E202,4,FALSE)</f>
        <v>KIA</v>
      </c>
      <c r="E15" s="77"/>
      <c r="F15" s="78"/>
      <c r="G15" s="78"/>
      <c r="H15" s="77"/>
      <c r="I15" s="77"/>
      <c r="J15" s="77"/>
      <c r="K15" s="40"/>
      <c r="L15" s="41" t="s">
        <v>458</v>
      </c>
      <c r="M15" s="33"/>
      <c r="N15" s="42" t="s">
        <v>23</v>
      </c>
      <c r="O15" s="73"/>
      <c r="P15" s="43" t="s">
        <v>27</v>
      </c>
    </row>
    <row r="16" spans="2:16" ht="19.5" thickTop="1">
      <c r="C16" s="36" t="s">
        <v>17</v>
      </c>
      <c r="D16" s="82"/>
      <c r="E16" s="82"/>
      <c r="F16" s="82"/>
      <c r="G16" s="82"/>
      <c r="H16" s="56"/>
      <c r="I16" s="82"/>
      <c r="J16" s="82"/>
      <c r="K16" s="37"/>
      <c r="L16" s="44" t="s">
        <v>17</v>
      </c>
      <c r="M16" s="33"/>
      <c r="N16" s="33"/>
      <c r="O16" s="33"/>
      <c r="P16" s="33"/>
    </row>
    <row r="17" spans="2:16" ht="19.5" thickBot="1">
      <c r="C17" s="45" t="s">
        <v>18</v>
      </c>
      <c r="D17" s="46"/>
      <c r="E17" s="89">
        <f>VLOOKUP(D12,'Database Sheet'!A3:E202,5,FALSE)</f>
        <v>1000000000001</v>
      </c>
      <c r="F17" s="90"/>
      <c r="G17" s="90"/>
      <c r="H17" s="89"/>
      <c r="I17" s="89"/>
      <c r="J17" s="46"/>
      <c r="K17" s="46"/>
      <c r="L17" s="47" t="s">
        <v>19</v>
      </c>
      <c r="M17" s="33"/>
      <c r="N17" s="33"/>
      <c r="O17" s="33"/>
      <c r="P17" s="33"/>
    </row>
    <row r="18" spans="2:16" ht="15" thickTop="1"/>
    <row r="19" spans="2:16" ht="17.25">
      <c r="C19" s="79" t="s">
        <v>28</v>
      </c>
      <c r="D19" s="79"/>
      <c r="E19" s="79" t="str">
        <f>VLOOKUP(D12,'Database Sheet'!A3:I202,6,FALSE)</f>
        <v>A0001</v>
      </c>
      <c r="F19" s="79"/>
      <c r="G19" s="48"/>
      <c r="H19" s="79" t="s">
        <v>32</v>
      </c>
      <c r="I19" s="79"/>
      <c r="J19" s="70"/>
      <c r="K19" s="6"/>
      <c r="L19" s="87" t="s">
        <v>16</v>
      </c>
      <c r="M19" s="87"/>
      <c r="N19" s="85"/>
      <c r="O19" s="85"/>
      <c r="P19" s="85"/>
    </row>
    <row r="20" spans="2:16" ht="17.25">
      <c r="C20" s="79" t="s">
        <v>29</v>
      </c>
      <c r="D20" s="79"/>
      <c r="E20" s="80">
        <f>VLOOKUP(D12,'Database Sheet'!A3:I202,7,FALSE)</f>
        <v>43160</v>
      </c>
      <c r="F20" s="81"/>
      <c r="G20" s="48"/>
      <c r="H20" s="79" t="s">
        <v>33</v>
      </c>
      <c r="I20" s="79"/>
      <c r="J20" s="70"/>
      <c r="K20" s="6"/>
      <c r="L20" s="87" t="s">
        <v>2</v>
      </c>
      <c r="M20" s="87"/>
      <c r="N20" s="85"/>
      <c r="O20" s="85"/>
      <c r="P20" s="85"/>
    </row>
    <row r="21" spans="2:16" ht="17.25">
      <c r="C21" s="79" t="s">
        <v>30</v>
      </c>
      <c r="D21" s="79"/>
      <c r="E21" s="83">
        <f>VLOOKUP(D12,'Database Sheet'!A3:I202,8,FALSE)</f>
        <v>43190</v>
      </c>
      <c r="F21" s="83"/>
      <c r="G21" s="48"/>
      <c r="H21" s="79" t="s">
        <v>34</v>
      </c>
      <c r="I21" s="79"/>
      <c r="J21" s="70"/>
      <c r="K21" s="6"/>
      <c r="L21" s="87"/>
      <c r="M21" s="87"/>
      <c r="N21" s="85"/>
      <c r="O21" s="85"/>
      <c r="P21" s="85"/>
    </row>
    <row r="22" spans="2:16" ht="17.25">
      <c r="C22" s="79" t="s">
        <v>31</v>
      </c>
      <c r="D22" s="79"/>
      <c r="E22" s="84">
        <f>VLOOKUP(D12,'Database Sheet'!A3:I202,9,FALSE)</f>
        <v>75</v>
      </c>
      <c r="F22" s="84"/>
      <c r="G22" s="48"/>
      <c r="H22" s="79" t="s">
        <v>35</v>
      </c>
      <c r="I22" s="79"/>
      <c r="J22" s="70"/>
      <c r="K22" s="6"/>
      <c r="L22" s="87"/>
      <c r="M22" s="87"/>
      <c r="N22" s="85"/>
      <c r="O22" s="85"/>
      <c r="P22" s="85"/>
    </row>
    <row r="23" spans="2:16" ht="15" thickBot="1"/>
    <row r="24" spans="2:16" ht="20.25" thickTop="1">
      <c r="C24" s="94" t="s">
        <v>8</v>
      </c>
      <c r="D24" s="94"/>
      <c r="E24" s="94"/>
      <c r="F24" s="94"/>
      <c r="G24" s="94"/>
      <c r="H24" s="94"/>
      <c r="I24" s="94"/>
      <c r="J24" s="49" t="s">
        <v>57</v>
      </c>
      <c r="K24" s="97" t="s">
        <v>58</v>
      </c>
      <c r="L24" s="98"/>
      <c r="M24" s="94" t="s">
        <v>59</v>
      </c>
      <c r="N24" s="94"/>
      <c r="O24" s="49" t="s">
        <v>60</v>
      </c>
      <c r="P24" s="49" t="s">
        <v>61</v>
      </c>
    </row>
    <row r="25" spans="2:16" ht="20.25" thickBot="1">
      <c r="B25" s="16"/>
      <c r="C25" s="93" t="s">
        <v>0</v>
      </c>
      <c r="D25" s="93"/>
      <c r="E25" s="93"/>
      <c r="F25" s="93"/>
      <c r="G25" s="93"/>
      <c r="H25" s="93"/>
      <c r="I25" s="93"/>
      <c r="J25" s="50" t="s">
        <v>41</v>
      </c>
      <c r="K25" s="99" t="s">
        <v>40</v>
      </c>
      <c r="L25" s="100"/>
      <c r="M25" s="93" t="s">
        <v>39</v>
      </c>
      <c r="N25" s="93"/>
      <c r="O25" s="50" t="s">
        <v>38</v>
      </c>
      <c r="P25" s="50" t="s">
        <v>37</v>
      </c>
    </row>
    <row r="26" spans="2:16" ht="18" thickTop="1">
      <c r="C26" s="112" t="s">
        <v>50</v>
      </c>
      <c r="D26" s="113"/>
      <c r="E26" s="113"/>
      <c r="F26" s="113"/>
      <c r="G26" s="113"/>
      <c r="H26" s="113"/>
      <c r="I26" s="114"/>
      <c r="J26" s="64">
        <v>7</v>
      </c>
      <c r="K26" s="95">
        <v>1</v>
      </c>
      <c r="L26" s="96"/>
      <c r="M26" s="95">
        <f>J26*E22</f>
        <v>525</v>
      </c>
      <c r="N26" s="96"/>
      <c r="O26" s="64">
        <f>M26*5%</f>
        <v>26.25</v>
      </c>
      <c r="P26" s="65">
        <f>M26</f>
        <v>525</v>
      </c>
    </row>
    <row r="27" spans="2:16" ht="17.25">
      <c r="C27" s="101"/>
      <c r="D27" s="102"/>
      <c r="E27" s="102"/>
      <c r="F27" s="102"/>
      <c r="G27" s="102"/>
      <c r="H27" s="102"/>
      <c r="I27" s="103"/>
      <c r="J27" s="66"/>
      <c r="K27" s="91"/>
      <c r="L27" s="92"/>
      <c r="M27" s="91"/>
      <c r="N27" s="92"/>
      <c r="O27" s="66"/>
      <c r="P27" s="66"/>
    </row>
    <row r="28" spans="2:16" ht="17.25">
      <c r="C28" s="101"/>
      <c r="D28" s="102"/>
      <c r="E28" s="102"/>
      <c r="F28" s="102"/>
      <c r="G28" s="102"/>
      <c r="H28" s="102"/>
      <c r="I28" s="103"/>
      <c r="J28" s="66"/>
      <c r="K28" s="91"/>
      <c r="L28" s="92"/>
      <c r="M28" s="91"/>
      <c r="N28" s="92"/>
      <c r="O28" s="66"/>
      <c r="P28" s="66"/>
    </row>
    <row r="29" spans="2:16" ht="17.25">
      <c r="C29" s="101"/>
      <c r="D29" s="102"/>
      <c r="E29" s="102"/>
      <c r="F29" s="102"/>
      <c r="G29" s="102"/>
      <c r="H29" s="102"/>
      <c r="I29" s="103"/>
      <c r="J29" s="66"/>
      <c r="K29" s="91"/>
      <c r="L29" s="92"/>
      <c r="M29" s="91"/>
      <c r="N29" s="92"/>
      <c r="O29" s="66"/>
      <c r="P29" s="66"/>
    </row>
    <row r="30" spans="2:16" ht="17.25">
      <c r="C30" s="101"/>
      <c r="D30" s="102"/>
      <c r="E30" s="102"/>
      <c r="F30" s="102"/>
      <c r="G30" s="102"/>
      <c r="H30" s="102"/>
      <c r="I30" s="103"/>
      <c r="J30" s="66"/>
      <c r="K30" s="91"/>
      <c r="L30" s="92"/>
      <c r="M30" s="91"/>
      <c r="N30" s="92"/>
      <c r="O30" s="66"/>
      <c r="P30" s="66"/>
    </row>
    <row r="31" spans="2:16" ht="17.25">
      <c r="C31" s="101"/>
      <c r="D31" s="102"/>
      <c r="E31" s="102"/>
      <c r="F31" s="102"/>
      <c r="G31" s="102"/>
      <c r="H31" s="102"/>
      <c r="I31" s="103"/>
      <c r="J31" s="66"/>
      <c r="K31" s="91"/>
      <c r="L31" s="92"/>
      <c r="M31" s="91"/>
      <c r="N31" s="92"/>
      <c r="O31" s="66"/>
      <c r="P31" s="66"/>
    </row>
    <row r="32" spans="2:16" ht="17.25">
      <c r="C32" s="74"/>
      <c r="D32" s="75"/>
      <c r="E32" s="75"/>
      <c r="F32" s="75"/>
      <c r="G32" s="75"/>
      <c r="H32" s="75"/>
      <c r="I32" s="76"/>
      <c r="J32" s="66"/>
      <c r="K32" s="67"/>
      <c r="L32" s="68"/>
      <c r="M32" s="67"/>
      <c r="N32" s="68"/>
      <c r="O32" s="66"/>
      <c r="P32" s="66"/>
    </row>
    <row r="33" spans="3:16" ht="17.25">
      <c r="C33" s="74"/>
      <c r="D33" s="75"/>
      <c r="E33" s="75"/>
      <c r="F33" s="75"/>
      <c r="G33" s="75"/>
      <c r="H33" s="75"/>
      <c r="I33" s="76"/>
      <c r="J33" s="66"/>
      <c r="K33" s="67"/>
      <c r="L33" s="68"/>
      <c r="M33" s="67"/>
      <c r="N33" s="68"/>
      <c r="O33" s="66"/>
      <c r="P33" s="66"/>
    </row>
    <row r="34" spans="3:16" ht="17.25">
      <c r="C34" s="74"/>
      <c r="D34" s="75"/>
      <c r="E34" s="75"/>
      <c r="F34" s="75"/>
      <c r="G34" s="75"/>
      <c r="H34" s="75"/>
      <c r="I34" s="76"/>
      <c r="J34" s="66"/>
      <c r="K34" s="67"/>
      <c r="L34" s="68"/>
      <c r="M34" s="67"/>
      <c r="N34" s="68"/>
      <c r="O34" s="66"/>
      <c r="P34" s="66"/>
    </row>
    <row r="35" spans="3:16" ht="17.25">
      <c r="C35" s="74"/>
      <c r="D35" s="75"/>
      <c r="E35" s="75"/>
      <c r="F35" s="75"/>
      <c r="G35" s="75"/>
      <c r="H35" s="75"/>
      <c r="I35" s="76"/>
      <c r="J35" s="66"/>
      <c r="K35" s="67"/>
      <c r="L35" s="68"/>
      <c r="M35" s="67"/>
      <c r="N35" s="68"/>
      <c r="O35" s="66"/>
      <c r="P35" s="66"/>
    </row>
    <row r="36" spans="3:16" ht="17.25">
      <c r="C36" s="74"/>
      <c r="D36" s="75"/>
      <c r="E36" s="75"/>
      <c r="F36" s="75"/>
      <c r="G36" s="75"/>
      <c r="H36" s="75"/>
      <c r="I36" s="76"/>
      <c r="J36" s="66"/>
      <c r="K36" s="67"/>
      <c r="L36" s="68"/>
      <c r="M36" s="67"/>
      <c r="N36" s="68"/>
      <c r="O36" s="66"/>
      <c r="P36" s="66"/>
    </row>
    <row r="37" spans="3:16" ht="17.25">
      <c r="C37" s="101"/>
      <c r="D37" s="102"/>
      <c r="E37" s="102"/>
      <c r="F37" s="102"/>
      <c r="G37" s="102"/>
      <c r="H37" s="102"/>
      <c r="I37" s="103"/>
      <c r="J37" s="66"/>
      <c r="K37" s="91"/>
      <c r="L37" s="92"/>
      <c r="M37" s="91"/>
      <c r="N37" s="92"/>
      <c r="O37" s="66"/>
      <c r="P37" s="66"/>
    </row>
    <row r="38" spans="3:16" ht="17.25">
      <c r="C38" s="101"/>
      <c r="D38" s="102"/>
      <c r="E38" s="102"/>
      <c r="F38" s="102"/>
      <c r="G38" s="102"/>
      <c r="H38" s="102"/>
      <c r="I38" s="103"/>
      <c r="J38" s="66"/>
      <c r="K38" s="91"/>
      <c r="L38" s="92"/>
      <c r="M38" s="91"/>
      <c r="N38" s="92"/>
      <c r="O38" s="66"/>
      <c r="P38" s="66"/>
    </row>
    <row r="39" spans="3:16" ht="17.25">
      <c r="C39" s="101"/>
      <c r="D39" s="102"/>
      <c r="E39" s="102"/>
      <c r="F39" s="102"/>
      <c r="G39" s="102"/>
      <c r="H39" s="102"/>
      <c r="I39" s="103"/>
      <c r="J39" s="66"/>
      <c r="K39" s="91"/>
      <c r="L39" s="92"/>
      <c r="M39" s="91"/>
      <c r="N39" s="92"/>
      <c r="O39" s="66"/>
      <c r="P39" s="66"/>
    </row>
    <row r="40" spans="3:16" ht="17.25">
      <c r="C40" s="101"/>
      <c r="D40" s="102"/>
      <c r="E40" s="102"/>
      <c r="F40" s="102"/>
      <c r="G40" s="102"/>
      <c r="H40" s="102"/>
      <c r="I40" s="103"/>
      <c r="J40" s="66"/>
      <c r="K40" s="91"/>
      <c r="L40" s="92"/>
      <c r="M40" s="91"/>
      <c r="N40" s="92"/>
      <c r="O40" s="66"/>
      <c r="P40" s="66"/>
    </row>
    <row r="41" spans="3:16" ht="18" thickBot="1">
      <c r="C41" s="101"/>
      <c r="D41" s="102"/>
      <c r="E41" s="102"/>
      <c r="F41" s="102"/>
      <c r="G41" s="102"/>
      <c r="H41" s="102"/>
      <c r="I41" s="103"/>
      <c r="J41" s="66"/>
      <c r="K41" s="91"/>
      <c r="L41" s="92"/>
      <c r="M41" s="91"/>
      <c r="N41" s="92"/>
      <c r="O41" s="66"/>
      <c r="P41" s="66"/>
    </row>
    <row r="42" spans="3:16" ht="18" thickTop="1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18" t="s">
        <v>42</v>
      </c>
      <c r="N42" s="108"/>
      <c r="O42" s="119"/>
      <c r="P42" s="51">
        <f>SUM(P26:P41)</f>
        <v>525</v>
      </c>
    </row>
    <row r="43" spans="3:16" ht="18.75" customHeight="1">
      <c r="C43" s="109"/>
      <c r="D43" s="110"/>
      <c r="E43" s="110"/>
      <c r="F43" s="110"/>
      <c r="G43" s="110"/>
      <c r="H43" s="110"/>
      <c r="I43" s="110"/>
      <c r="J43" s="110"/>
      <c r="K43" s="110"/>
      <c r="L43" s="110"/>
      <c r="M43" s="111" t="s">
        <v>43</v>
      </c>
      <c r="N43" s="110"/>
      <c r="O43" s="52">
        <v>100</v>
      </c>
      <c r="P43" s="53">
        <f>P42-O43</f>
        <v>425</v>
      </c>
    </row>
    <row r="44" spans="3:16" ht="21.75" customHeight="1" thickBot="1">
      <c r="C44" s="105" t="s">
        <v>683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16" t="s">
        <v>44</v>
      </c>
      <c r="N44" s="117"/>
      <c r="O44" s="54">
        <f>SUM(O26:O41)</f>
        <v>26.25</v>
      </c>
      <c r="P44" s="55">
        <f>P43+O44</f>
        <v>451.25</v>
      </c>
    </row>
    <row r="45" spans="3:16" ht="15" thickTop="1"/>
    <row r="47" spans="3:16" ht="18.75">
      <c r="C47" s="17" t="s">
        <v>45</v>
      </c>
      <c r="D47" s="115" t="s">
        <v>676</v>
      </c>
      <c r="E47" s="115"/>
      <c r="F47" s="115"/>
      <c r="G47" s="115"/>
      <c r="H47" s="115"/>
      <c r="I47" s="115"/>
      <c r="J47" s="115"/>
      <c r="K47" s="115"/>
      <c r="L47" s="115"/>
      <c r="M47" s="7"/>
      <c r="N47" s="7"/>
      <c r="O47" s="7"/>
      <c r="P47" s="7"/>
    </row>
    <row r="48" spans="3:16" ht="17.25">
      <c r="C48" s="6" t="s">
        <v>46</v>
      </c>
      <c r="D48" s="104"/>
      <c r="E48" s="104"/>
      <c r="F48" s="104"/>
      <c r="G48" s="104"/>
      <c r="H48" s="104"/>
      <c r="I48" s="104"/>
      <c r="J48" s="104"/>
      <c r="K48" s="104"/>
      <c r="L48" s="104"/>
      <c r="M48" s="6"/>
      <c r="N48" s="6"/>
      <c r="O48" s="6"/>
      <c r="P48" s="6"/>
    </row>
    <row r="49" spans="3:16" ht="17.25">
      <c r="C49" s="6" t="s">
        <v>47</v>
      </c>
      <c r="D49" s="104"/>
      <c r="E49" s="104"/>
      <c r="F49" s="104"/>
      <c r="G49" s="104"/>
      <c r="H49" s="104"/>
      <c r="I49" s="104"/>
      <c r="J49" s="104"/>
      <c r="K49" s="104"/>
      <c r="L49" s="104"/>
      <c r="M49" s="6"/>
      <c r="N49" s="6"/>
      <c r="O49" s="6"/>
      <c r="P49" s="6"/>
    </row>
    <row r="50" spans="3:16" ht="17.25">
      <c r="C50" s="6" t="s">
        <v>48</v>
      </c>
      <c r="D50" s="104"/>
      <c r="E50" s="104"/>
      <c r="F50" s="104"/>
      <c r="G50" s="104"/>
      <c r="H50" s="104"/>
      <c r="I50" s="104"/>
      <c r="J50" s="104"/>
      <c r="K50" s="104"/>
      <c r="L50" s="104"/>
      <c r="M50" s="6"/>
      <c r="N50" s="6"/>
      <c r="O50" s="6"/>
      <c r="P50" s="6"/>
    </row>
    <row r="51" spans="3:16" ht="17.25">
      <c r="C51" s="6" t="s">
        <v>49</v>
      </c>
      <c r="D51" s="104"/>
      <c r="E51" s="104"/>
      <c r="F51" s="104"/>
      <c r="G51" s="104"/>
      <c r="H51" s="104"/>
      <c r="I51" s="104"/>
      <c r="J51" s="104"/>
      <c r="K51" s="104"/>
      <c r="L51" s="104"/>
      <c r="M51" s="6"/>
      <c r="N51" s="6"/>
      <c r="O51" s="6"/>
      <c r="P51" s="6"/>
    </row>
    <row r="52" spans="3:16" ht="17.25">
      <c r="C52" s="6" t="s">
        <v>2</v>
      </c>
      <c r="D52" s="104"/>
      <c r="E52" s="104"/>
      <c r="F52" s="104"/>
      <c r="G52" s="104"/>
      <c r="H52" s="104"/>
      <c r="I52" s="104"/>
      <c r="J52" s="104"/>
      <c r="K52" s="104"/>
      <c r="L52" s="104"/>
      <c r="M52" s="6"/>
      <c r="N52" s="6"/>
      <c r="O52" s="6"/>
      <c r="P52" s="6"/>
    </row>
    <row r="53" spans="3:16" ht="17.25">
      <c r="C53" s="6"/>
      <c r="D53" s="48"/>
      <c r="E53" s="48"/>
      <c r="F53" s="48"/>
      <c r="G53" s="48"/>
      <c r="H53" s="48"/>
      <c r="I53" s="48"/>
      <c r="J53" s="48"/>
      <c r="K53" s="48"/>
      <c r="L53" s="48"/>
      <c r="M53" s="6"/>
      <c r="N53" s="6"/>
      <c r="O53" s="6"/>
      <c r="P53" s="6"/>
    </row>
    <row r="54" spans="3:16" ht="1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3:16" ht="19.5">
      <c r="C55" s="120" t="s">
        <v>51</v>
      </c>
      <c r="D55" s="121"/>
      <c r="E55" s="121"/>
      <c r="F55" s="121"/>
      <c r="G55" s="121"/>
      <c r="H55" s="122" t="s">
        <v>52</v>
      </c>
      <c r="I55" s="122"/>
      <c r="J55" s="122"/>
      <c r="K55" s="122"/>
      <c r="L55" s="122"/>
      <c r="M55" s="123" t="s">
        <v>675</v>
      </c>
      <c r="N55" s="123"/>
      <c r="O55" s="123"/>
      <c r="P55" s="124"/>
    </row>
    <row r="56" spans="3:16" ht="15"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</row>
    <row r="57" spans="3:16" ht="18.75">
      <c r="C57" s="21" t="s">
        <v>53</v>
      </c>
      <c r="D57" s="125"/>
      <c r="E57" s="125"/>
      <c r="F57" s="125"/>
      <c r="G57" s="125"/>
      <c r="H57" s="125"/>
      <c r="I57" s="19"/>
      <c r="J57" s="19"/>
      <c r="K57" s="125"/>
      <c r="L57" s="125"/>
      <c r="M57" s="125"/>
      <c r="N57" s="125"/>
      <c r="O57" s="125"/>
      <c r="P57" s="22" t="s">
        <v>55</v>
      </c>
    </row>
    <row r="58" spans="3:16" ht="18.75">
      <c r="C58" s="21"/>
      <c r="D58" s="69"/>
      <c r="E58" s="69"/>
      <c r="F58" s="69"/>
      <c r="G58" s="69"/>
      <c r="H58" s="69"/>
      <c r="I58" s="19"/>
      <c r="J58" s="19"/>
      <c r="K58" s="69"/>
      <c r="L58" s="69"/>
      <c r="M58" s="69"/>
      <c r="N58" s="69"/>
      <c r="O58" s="69"/>
      <c r="P58" s="22"/>
    </row>
    <row r="59" spans="3:16" ht="18.75">
      <c r="C59" s="21" t="s">
        <v>54</v>
      </c>
      <c r="D59" s="125"/>
      <c r="E59" s="125"/>
      <c r="F59" s="125"/>
      <c r="G59" s="125"/>
      <c r="H59" s="125"/>
      <c r="I59" s="19"/>
      <c r="J59" s="19"/>
      <c r="K59" s="125"/>
      <c r="L59" s="125"/>
      <c r="M59" s="125"/>
      <c r="N59" s="125"/>
      <c r="O59" s="125"/>
      <c r="P59" s="22" t="s">
        <v>56</v>
      </c>
    </row>
    <row r="60" spans="3:16"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</sheetData>
  <mergeCells count="94">
    <mergeCell ref="N6:P6"/>
    <mergeCell ref="B2:H2"/>
    <mergeCell ref="L2:P2"/>
    <mergeCell ref="N3:P3"/>
    <mergeCell ref="N4:P4"/>
    <mergeCell ref="N5:P5"/>
    <mergeCell ref="M55:P55"/>
    <mergeCell ref="D57:H57"/>
    <mergeCell ref="D59:H59"/>
    <mergeCell ref="K57:O57"/>
    <mergeCell ref="K59:O59"/>
    <mergeCell ref="D50:L50"/>
    <mergeCell ref="D51:L51"/>
    <mergeCell ref="D52:L52"/>
    <mergeCell ref="C55:G55"/>
    <mergeCell ref="H55:L55"/>
    <mergeCell ref="C29:I29"/>
    <mergeCell ref="C30:I30"/>
    <mergeCell ref="C31:I31"/>
    <mergeCell ref="C37:I37"/>
    <mergeCell ref="C38:I38"/>
    <mergeCell ref="M43:N43"/>
    <mergeCell ref="C26:I26"/>
    <mergeCell ref="C27:I27"/>
    <mergeCell ref="D47:L47"/>
    <mergeCell ref="D48:L48"/>
    <mergeCell ref="K27:L27"/>
    <mergeCell ref="K28:L28"/>
    <mergeCell ref="K29:L29"/>
    <mergeCell ref="K30:L30"/>
    <mergeCell ref="K31:L31"/>
    <mergeCell ref="K37:L37"/>
    <mergeCell ref="M44:N44"/>
    <mergeCell ref="M39:N39"/>
    <mergeCell ref="M40:N40"/>
    <mergeCell ref="M41:N41"/>
    <mergeCell ref="M42:O42"/>
    <mergeCell ref="D49:L49"/>
    <mergeCell ref="K38:L38"/>
    <mergeCell ref="K39:L39"/>
    <mergeCell ref="K40:L40"/>
    <mergeCell ref="K41:L41"/>
    <mergeCell ref="C44:L44"/>
    <mergeCell ref="C39:I39"/>
    <mergeCell ref="C40:I40"/>
    <mergeCell ref="C41:I41"/>
    <mergeCell ref="C42:L42"/>
    <mergeCell ref="C43:L43"/>
    <mergeCell ref="M38:N38"/>
    <mergeCell ref="C25:I25"/>
    <mergeCell ref="C24:I24"/>
    <mergeCell ref="M24:N24"/>
    <mergeCell ref="M25:N25"/>
    <mergeCell ref="M26:N26"/>
    <mergeCell ref="M27:N27"/>
    <mergeCell ref="K24:L24"/>
    <mergeCell ref="K25:L25"/>
    <mergeCell ref="K26:L26"/>
    <mergeCell ref="M28:N28"/>
    <mergeCell ref="M29:N29"/>
    <mergeCell ref="M30:N30"/>
    <mergeCell ref="M31:N31"/>
    <mergeCell ref="M37:N37"/>
    <mergeCell ref="C28:I28"/>
    <mergeCell ref="N19:P19"/>
    <mergeCell ref="N20:P20"/>
    <mergeCell ref="N21:P21"/>
    <mergeCell ref="N22:P22"/>
    <mergeCell ref="G9:L10"/>
    <mergeCell ref="J13:L13"/>
    <mergeCell ref="H20:I20"/>
    <mergeCell ref="H21:I21"/>
    <mergeCell ref="H22:I22"/>
    <mergeCell ref="L19:M19"/>
    <mergeCell ref="L20:M20"/>
    <mergeCell ref="L21:M21"/>
    <mergeCell ref="L22:M22"/>
    <mergeCell ref="H19:I19"/>
    <mergeCell ref="D12:J12"/>
    <mergeCell ref="E17:I17"/>
    <mergeCell ref="E21:F21"/>
    <mergeCell ref="E22:F22"/>
    <mergeCell ref="C19:D19"/>
    <mergeCell ref="C20:D20"/>
    <mergeCell ref="C21:D21"/>
    <mergeCell ref="C22:D22"/>
    <mergeCell ref="D14:J14"/>
    <mergeCell ref="D15:J15"/>
    <mergeCell ref="D13:E13"/>
    <mergeCell ref="E19:F19"/>
    <mergeCell ref="E20:F20"/>
    <mergeCell ref="D16:E16"/>
    <mergeCell ref="F16:G16"/>
    <mergeCell ref="I16:J16"/>
  </mergeCells>
  <dataValidations disablePrompts="1" count="1">
    <dataValidation type="list" allowBlank="1" showInputMessage="1" showErrorMessage="1" sqref="D12:J12">
      <formula1>'Database Sheet'!A3:A202</formula1>
    </dataValidation>
  </dataValidations>
  <hyperlinks>
    <hyperlink ref="B2" r:id="rId1"/>
  </hyperlinks>
  <printOptions horizontalCentered="1" verticalCentered="1"/>
  <pageMargins left="0" right="0" top="0" bottom="0" header="0" footer="0"/>
  <pageSetup paperSize="9" scale="68" orientation="portrait" r:id="rId2"/>
  <ignoredErrors>
    <ignoredError sqref="D13:D15 E17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2"/>
  <sheetViews>
    <sheetView topLeftCell="A2" zoomScale="120" zoomScaleNormal="120" workbookViewId="0">
      <selection activeCell="I202" sqref="I202"/>
    </sheetView>
  </sheetViews>
  <sheetFormatPr defaultRowHeight="15"/>
  <cols>
    <col min="1" max="1" width="23.5703125" customWidth="1"/>
    <col min="2" max="2" width="17.7109375" customWidth="1"/>
    <col min="3" max="3" width="10" bestFit="1" customWidth="1"/>
    <col min="4" max="4" width="13.85546875" bestFit="1" customWidth="1"/>
    <col min="5" max="5" width="23.140625" bestFit="1" customWidth="1"/>
    <col min="7" max="8" width="11.140625" bestFit="1" customWidth="1"/>
  </cols>
  <sheetData>
    <row r="1" spans="1:9" ht="21" hidden="1">
      <c r="B1" s="1" t="s">
        <v>4</v>
      </c>
      <c r="C1" s="1" t="s">
        <v>5</v>
      </c>
      <c r="D1" s="1"/>
      <c r="E1" s="1" t="s">
        <v>6</v>
      </c>
      <c r="F1" s="1" t="s">
        <v>3</v>
      </c>
      <c r="G1" s="1" t="s">
        <v>7</v>
      </c>
    </row>
    <row r="2" spans="1:9" ht="30">
      <c r="A2" s="2" t="s">
        <v>1</v>
      </c>
      <c r="B2" s="2" t="s">
        <v>13</v>
      </c>
      <c r="C2" s="27" t="s">
        <v>455</v>
      </c>
      <c r="D2" s="27" t="s">
        <v>36</v>
      </c>
      <c r="E2" s="27" t="s">
        <v>62</v>
      </c>
      <c r="F2" s="60" t="s">
        <v>28</v>
      </c>
      <c r="G2" s="60" t="s">
        <v>459</v>
      </c>
      <c r="H2" s="60" t="s">
        <v>460</v>
      </c>
      <c r="I2" s="60" t="s">
        <v>461</v>
      </c>
    </row>
    <row r="3" spans="1:9">
      <c r="A3" s="26">
        <v>1</v>
      </c>
      <c r="B3" s="29" t="s">
        <v>63</v>
      </c>
      <c r="C3" s="26">
        <v>10001</v>
      </c>
      <c r="D3" s="26" t="s">
        <v>462</v>
      </c>
      <c r="E3" s="28">
        <v>1000000000001</v>
      </c>
      <c r="F3" s="26" t="s">
        <v>470</v>
      </c>
      <c r="G3" s="61">
        <v>43160</v>
      </c>
      <c r="H3" s="61">
        <v>43190</v>
      </c>
      <c r="I3" s="62">
        <v>75</v>
      </c>
    </row>
    <row r="4" spans="1:9">
      <c r="A4" s="26">
        <v>2</v>
      </c>
      <c r="B4" s="29" t="s">
        <v>64</v>
      </c>
      <c r="C4" s="26">
        <v>10002</v>
      </c>
      <c r="D4" s="26" t="s">
        <v>463</v>
      </c>
      <c r="E4" s="28">
        <v>1000000000002</v>
      </c>
      <c r="F4" s="26" t="s">
        <v>471</v>
      </c>
      <c r="G4" s="61">
        <v>43161</v>
      </c>
      <c r="H4" s="61">
        <v>43191</v>
      </c>
      <c r="I4" s="62">
        <v>100</v>
      </c>
    </row>
    <row r="5" spans="1:9">
      <c r="A5" s="26">
        <v>3</v>
      </c>
      <c r="B5" s="29" t="s">
        <v>65</v>
      </c>
      <c r="C5" s="26">
        <v>10003</v>
      </c>
      <c r="D5" s="26" t="s">
        <v>464</v>
      </c>
      <c r="E5" s="28">
        <v>1000000000003</v>
      </c>
      <c r="F5" s="26" t="s">
        <v>472</v>
      </c>
      <c r="G5" s="61">
        <v>43162</v>
      </c>
      <c r="H5" s="61">
        <v>43192</v>
      </c>
      <c r="I5" s="62">
        <v>90</v>
      </c>
    </row>
    <row r="6" spans="1:9">
      <c r="A6" s="26">
        <v>4</v>
      </c>
      <c r="B6" s="29" t="s">
        <v>66</v>
      </c>
      <c r="C6" s="26">
        <v>10004</v>
      </c>
      <c r="D6" s="26" t="s">
        <v>465</v>
      </c>
      <c r="E6" s="28">
        <v>1000000000004</v>
      </c>
      <c r="F6" s="26" t="s">
        <v>473</v>
      </c>
      <c r="G6" s="61">
        <v>43163</v>
      </c>
      <c r="H6" s="61">
        <v>43193</v>
      </c>
      <c r="I6" s="62">
        <v>150</v>
      </c>
    </row>
    <row r="7" spans="1:9">
      <c r="A7" s="26">
        <v>5</v>
      </c>
      <c r="B7" s="29" t="s">
        <v>67</v>
      </c>
      <c r="C7" s="26">
        <v>10005</v>
      </c>
      <c r="D7" s="26" t="s">
        <v>466</v>
      </c>
      <c r="E7" s="28">
        <v>1000000000005</v>
      </c>
      <c r="F7" s="26" t="s">
        <v>474</v>
      </c>
      <c r="G7" s="61">
        <v>43164</v>
      </c>
      <c r="H7" s="61">
        <v>43194</v>
      </c>
      <c r="I7" s="62">
        <v>575</v>
      </c>
    </row>
    <row r="8" spans="1:9">
      <c r="A8" s="26">
        <v>6</v>
      </c>
      <c r="B8" s="29" t="s">
        <v>68</v>
      </c>
      <c r="C8" s="26">
        <v>10006</v>
      </c>
      <c r="D8" s="26" t="s">
        <v>467</v>
      </c>
      <c r="E8" s="28">
        <v>1000000000006</v>
      </c>
      <c r="F8" s="26" t="s">
        <v>475</v>
      </c>
      <c r="G8" s="61">
        <v>43165</v>
      </c>
      <c r="H8" s="61">
        <v>43195</v>
      </c>
      <c r="I8" s="62">
        <v>800</v>
      </c>
    </row>
    <row r="9" spans="1:9">
      <c r="A9" s="26">
        <v>7</v>
      </c>
      <c r="B9" s="29" t="s">
        <v>69</v>
      </c>
      <c r="C9" s="26">
        <v>10007</v>
      </c>
      <c r="D9" s="26" t="s">
        <v>468</v>
      </c>
      <c r="E9" s="28">
        <v>1000000000007</v>
      </c>
      <c r="F9" s="26" t="s">
        <v>476</v>
      </c>
      <c r="G9" s="61">
        <v>43166</v>
      </c>
      <c r="H9" s="61">
        <v>43196</v>
      </c>
      <c r="I9" s="62">
        <v>600</v>
      </c>
    </row>
    <row r="10" spans="1:9">
      <c r="A10" s="26">
        <v>8</v>
      </c>
      <c r="B10" s="29" t="s">
        <v>70</v>
      </c>
      <c r="C10" s="26">
        <v>10008</v>
      </c>
      <c r="D10" s="26" t="s">
        <v>469</v>
      </c>
      <c r="E10" s="28">
        <v>1000000000008</v>
      </c>
      <c r="F10" s="26" t="s">
        <v>477</v>
      </c>
      <c r="G10" s="61">
        <v>43167</v>
      </c>
      <c r="H10" s="61">
        <v>43197</v>
      </c>
      <c r="I10" s="62">
        <v>100</v>
      </c>
    </row>
    <row r="11" spans="1:9">
      <c r="A11" s="26">
        <v>9</v>
      </c>
      <c r="B11" s="29" t="s">
        <v>71</v>
      </c>
      <c r="C11" s="26">
        <v>10009</v>
      </c>
      <c r="D11" s="26" t="s">
        <v>263</v>
      </c>
      <c r="E11" s="28">
        <v>1000000000009</v>
      </c>
      <c r="F11" s="26" t="s">
        <v>478</v>
      </c>
      <c r="G11" s="61">
        <v>43168</v>
      </c>
      <c r="H11" s="61">
        <v>43198</v>
      </c>
      <c r="I11" s="62">
        <v>75</v>
      </c>
    </row>
    <row r="12" spans="1:9">
      <c r="A12" s="26">
        <v>10</v>
      </c>
      <c r="B12" s="29" t="s">
        <v>72</v>
      </c>
      <c r="C12" s="26">
        <v>10010</v>
      </c>
      <c r="D12" s="26" t="s">
        <v>264</v>
      </c>
      <c r="E12" s="28">
        <v>1000000000010</v>
      </c>
      <c r="F12" s="26" t="s">
        <v>479</v>
      </c>
      <c r="G12" s="61">
        <v>43169</v>
      </c>
      <c r="H12" s="61">
        <v>43199</v>
      </c>
      <c r="I12" s="62">
        <v>75</v>
      </c>
    </row>
    <row r="13" spans="1:9">
      <c r="A13" s="26">
        <v>11</v>
      </c>
      <c r="B13" s="29" t="s">
        <v>73</v>
      </c>
      <c r="C13" s="26">
        <v>10011</v>
      </c>
      <c r="D13" s="26" t="s">
        <v>265</v>
      </c>
      <c r="E13" s="28">
        <v>1000000000011</v>
      </c>
      <c r="F13" s="26" t="s">
        <v>480</v>
      </c>
      <c r="G13" s="61">
        <v>43170</v>
      </c>
      <c r="H13" s="61">
        <v>43200</v>
      </c>
      <c r="I13" s="62">
        <v>75</v>
      </c>
    </row>
    <row r="14" spans="1:9">
      <c r="A14" s="26">
        <v>12</v>
      </c>
      <c r="B14" s="29" t="s">
        <v>74</v>
      </c>
      <c r="C14" s="26">
        <v>10012</v>
      </c>
      <c r="D14" s="26" t="s">
        <v>266</v>
      </c>
      <c r="E14" s="28">
        <v>1000000000012</v>
      </c>
      <c r="F14" s="26" t="s">
        <v>481</v>
      </c>
      <c r="G14" s="61">
        <v>43171</v>
      </c>
      <c r="H14" s="61">
        <v>43201</v>
      </c>
      <c r="I14" s="62">
        <v>75</v>
      </c>
    </row>
    <row r="15" spans="1:9">
      <c r="A15" s="26">
        <v>13</v>
      </c>
      <c r="B15" s="29" t="s">
        <v>75</v>
      </c>
      <c r="C15" s="26">
        <v>10013</v>
      </c>
      <c r="D15" s="26" t="s">
        <v>267</v>
      </c>
      <c r="E15" s="28">
        <v>1000000000013</v>
      </c>
      <c r="F15" s="26" t="s">
        <v>482</v>
      </c>
      <c r="G15" s="61">
        <v>43172</v>
      </c>
      <c r="H15" s="61">
        <v>43202</v>
      </c>
      <c r="I15" s="62">
        <v>75</v>
      </c>
    </row>
    <row r="16" spans="1:9">
      <c r="A16" s="26">
        <v>14</v>
      </c>
      <c r="B16" s="29" t="s">
        <v>76</v>
      </c>
      <c r="C16" s="26">
        <v>10014</v>
      </c>
      <c r="D16" s="26" t="s">
        <v>268</v>
      </c>
      <c r="E16" s="28">
        <v>1000000000014</v>
      </c>
      <c r="F16" s="26" t="s">
        <v>483</v>
      </c>
      <c r="G16" s="61">
        <v>43173</v>
      </c>
      <c r="H16" s="61">
        <v>43203</v>
      </c>
      <c r="I16" s="62">
        <v>75</v>
      </c>
    </row>
    <row r="17" spans="1:9">
      <c r="A17" s="26">
        <v>15</v>
      </c>
      <c r="B17" s="29" t="s">
        <v>77</v>
      </c>
      <c r="C17" s="26">
        <v>10015</v>
      </c>
      <c r="D17" s="26" t="s">
        <v>269</v>
      </c>
      <c r="E17" s="28">
        <v>1000000000015</v>
      </c>
      <c r="F17" s="26" t="s">
        <v>484</v>
      </c>
      <c r="G17" s="61">
        <v>43174</v>
      </c>
      <c r="H17" s="61">
        <v>43204</v>
      </c>
      <c r="I17" s="62">
        <v>75</v>
      </c>
    </row>
    <row r="18" spans="1:9">
      <c r="A18" s="26">
        <v>16</v>
      </c>
      <c r="B18" s="29" t="s">
        <v>78</v>
      </c>
      <c r="C18" s="26">
        <v>10016</v>
      </c>
      <c r="D18" s="26" t="s">
        <v>270</v>
      </c>
      <c r="E18" s="28">
        <v>1000000000016</v>
      </c>
      <c r="F18" s="26" t="s">
        <v>485</v>
      </c>
      <c r="G18" s="61">
        <v>43175</v>
      </c>
      <c r="H18" s="61">
        <v>43205</v>
      </c>
      <c r="I18" s="62">
        <v>75</v>
      </c>
    </row>
    <row r="19" spans="1:9">
      <c r="A19" s="26">
        <v>17</v>
      </c>
      <c r="B19" s="29" t="s">
        <v>79</v>
      </c>
      <c r="C19" s="26">
        <v>10017</v>
      </c>
      <c r="D19" s="26" t="s">
        <v>271</v>
      </c>
      <c r="E19" s="28">
        <v>1000000000017</v>
      </c>
      <c r="F19" s="26" t="s">
        <v>486</v>
      </c>
      <c r="G19" s="61">
        <v>43176</v>
      </c>
      <c r="H19" s="61">
        <v>43206</v>
      </c>
      <c r="I19" s="62">
        <v>75</v>
      </c>
    </row>
    <row r="20" spans="1:9">
      <c r="A20" s="26">
        <v>18</v>
      </c>
      <c r="B20" s="29" t="s">
        <v>80</v>
      </c>
      <c r="C20" s="26">
        <v>10018</v>
      </c>
      <c r="D20" s="26" t="s">
        <v>272</v>
      </c>
      <c r="E20" s="28">
        <v>1000000000018</v>
      </c>
      <c r="F20" s="26" t="s">
        <v>487</v>
      </c>
      <c r="G20" s="61">
        <v>43177</v>
      </c>
      <c r="H20" s="61">
        <v>43207</v>
      </c>
      <c r="I20" s="62">
        <v>75</v>
      </c>
    </row>
    <row r="21" spans="1:9">
      <c r="A21" s="26">
        <v>19</v>
      </c>
      <c r="B21" s="29" t="s">
        <v>81</v>
      </c>
      <c r="C21" s="26">
        <v>10019</v>
      </c>
      <c r="D21" s="26" t="s">
        <v>273</v>
      </c>
      <c r="E21" s="28">
        <v>1000000000019</v>
      </c>
      <c r="F21" s="26" t="s">
        <v>488</v>
      </c>
      <c r="G21" s="61">
        <v>43178</v>
      </c>
      <c r="H21" s="61">
        <v>43208</v>
      </c>
      <c r="I21" s="62">
        <v>75</v>
      </c>
    </row>
    <row r="22" spans="1:9">
      <c r="A22" s="26">
        <v>20</v>
      </c>
      <c r="B22" s="29" t="s">
        <v>82</v>
      </c>
      <c r="C22" s="26">
        <v>10020</v>
      </c>
      <c r="D22" s="26" t="s">
        <v>274</v>
      </c>
      <c r="E22" s="28">
        <v>1000000000020</v>
      </c>
      <c r="F22" s="26" t="s">
        <v>489</v>
      </c>
      <c r="G22" s="61">
        <v>43179</v>
      </c>
      <c r="H22" s="61">
        <v>43209</v>
      </c>
      <c r="I22" s="62">
        <v>75</v>
      </c>
    </row>
    <row r="23" spans="1:9">
      <c r="A23" s="26">
        <v>21</v>
      </c>
      <c r="B23" s="29" t="s">
        <v>83</v>
      </c>
      <c r="C23" s="26">
        <v>10021</v>
      </c>
      <c r="D23" s="26" t="s">
        <v>275</v>
      </c>
      <c r="E23" s="28">
        <v>1000000000021</v>
      </c>
      <c r="F23" s="26" t="s">
        <v>490</v>
      </c>
      <c r="G23" s="61">
        <v>43180</v>
      </c>
      <c r="H23" s="61">
        <v>43210</v>
      </c>
      <c r="I23" s="62">
        <v>75</v>
      </c>
    </row>
    <row r="24" spans="1:9">
      <c r="A24" s="26">
        <v>22</v>
      </c>
      <c r="B24" s="29" t="s">
        <v>84</v>
      </c>
      <c r="C24" s="26">
        <v>10022</v>
      </c>
      <c r="D24" s="26" t="s">
        <v>276</v>
      </c>
      <c r="E24" s="28">
        <v>1000000000022</v>
      </c>
      <c r="F24" s="26" t="s">
        <v>491</v>
      </c>
      <c r="G24" s="61">
        <v>43181</v>
      </c>
      <c r="H24" s="61">
        <v>43211</v>
      </c>
      <c r="I24" s="62">
        <v>75</v>
      </c>
    </row>
    <row r="25" spans="1:9">
      <c r="A25" s="26">
        <v>23</v>
      </c>
      <c r="B25" s="29" t="s">
        <v>85</v>
      </c>
      <c r="C25" s="26">
        <v>10023</v>
      </c>
      <c r="D25" s="26" t="s">
        <v>277</v>
      </c>
      <c r="E25" s="28">
        <v>1000000000023</v>
      </c>
      <c r="F25" s="26" t="s">
        <v>492</v>
      </c>
      <c r="G25" s="61">
        <v>43182</v>
      </c>
      <c r="H25" s="61">
        <v>43212</v>
      </c>
      <c r="I25" s="62">
        <v>75</v>
      </c>
    </row>
    <row r="26" spans="1:9">
      <c r="A26" s="26">
        <v>24</v>
      </c>
      <c r="B26" s="29" t="s">
        <v>86</v>
      </c>
      <c r="C26" s="26">
        <v>10024</v>
      </c>
      <c r="D26" s="26" t="s">
        <v>278</v>
      </c>
      <c r="E26" s="28">
        <v>1000000000024</v>
      </c>
      <c r="F26" s="26" t="s">
        <v>493</v>
      </c>
      <c r="G26" s="61">
        <v>43183</v>
      </c>
      <c r="H26" s="61">
        <v>43213</v>
      </c>
      <c r="I26" s="62">
        <v>75</v>
      </c>
    </row>
    <row r="27" spans="1:9">
      <c r="A27" s="26">
        <v>25</v>
      </c>
      <c r="B27" s="29" t="s">
        <v>87</v>
      </c>
      <c r="C27" s="26">
        <v>10025</v>
      </c>
      <c r="D27" s="26" t="s">
        <v>279</v>
      </c>
      <c r="E27" s="28">
        <v>1000000000025</v>
      </c>
      <c r="F27" s="26" t="s">
        <v>494</v>
      </c>
      <c r="G27" s="61">
        <v>43184</v>
      </c>
      <c r="H27" s="61">
        <v>43214</v>
      </c>
      <c r="I27" s="62">
        <v>75</v>
      </c>
    </row>
    <row r="28" spans="1:9">
      <c r="A28" s="26">
        <v>26</v>
      </c>
      <c r="B28" s="29" t="s">
        <v>88</v>
      </c>
      <c r="C28" s="26">
        <v>10026</v>
      </c>
      <c r="D28" s="26" t="s">
        <v>280</v>
      </c>
      <c r="E28" s="28">
        <v>1000000000026</v>
      </c>
      <c r="F28" s="26" t="s">
        <v>495</v>
      </c>
      <c r="G28" s="61">
        <v>43185</v>
      </c>
      <c r="H28" s="61">
        <v>43215</v>
      </c>
      <c r="I28" s="62">
        <v>75</v>
      </c>
    </row>
    <row r="29" spans="1:9">
      <c r="A29" s="26">
        <v>27</v>
      </c>
      <c r="B29" s="29" t="s">
        <v>89</v>
      </c>
      <c r="C29" s="26">
        <v>10027</v>
      </c>
      <c r="D29" s="26" t="s">
        <v>281</v>
      </c>
      <c r="E29" s="28">
        <v>1000000000027</v>
      </c>
      <c r="F29" s="26" t="s">
        <v>496</v>
      </c>
      <c r="G29" s="61">
        <v>43186</v>
      </c>
      <c r="H29" s="61">
        <v>43216</v>
      </c>
      <c r="I29" s="62">
        <v>75</v>
      </c>
    </row>
    <row r="30" spans="1:9">
      <c r="A30" s="26">
        <v>28</v>
      </c>
      <c r="B30" s="29" t="s">
        <v>90</v>
      </c>
      <c r="C30" s="26">
        <v>10028</v>
      </c>
      <c r="D30" s="26" t="s">
        <v>282</v>
      </c>
      <c r="E30" s="28">
        <v>1000000000028</v>
      </c>
      <c r="F30" s="26" t="s">
        <v>497</v>
      </c>
      <c r="G30" s="61">
        <v>43187</v>
      </c>
      <c r="H30" s="61">
        <v>43217</v>
      </c>
      <c r="I30" s="62">
        <v>75</v>
      </c>
    </row>
    <row r="31" spans="1:9">
      <c r="A31" s="26">
        <v>29</v>
      </c>
      <c r="B31" s="29" t="s">
        <v>91</v>
      </c>
      <c r="C31" s="26">
        <v>10029</v>
      </c>
      <c r="D31" s="26" t="s">
        <v>283</v>
      </c>
      <c r="E31" s="28">
        <v>1000000000029</v>
      </c>
      <c r="F31" s="26" t="s">
        <v>498</v>
      </c>
      <c r="G31" s="61">
        <v>43188</v>
      </c>
      <c r="H31" s="61">
        <v>43218</v>
      </c>
      <c r="I31" s="62">
        <v>75</v>
      </c>
    </row>
    <row r="32" spans="1:9">
      <c r="A32" s="26">
        <v>30</v>
      </c>
      <c r="B32" s="29" t="s">
        <v>92</v>
      </c>
      <c r="C32" s="26">
        <v>10030</v>
      </c>
      <c r="D32" s="26" t="s">
        <v>284</v>
      </c>
      <c r="E32" s="28">
        <v>1000000000030</v>
      </c>
      <c r="F32" s="26" t="s">
        <v>499</v>
      </c>
      <c r="G32" s="61">
        <v>43189</v>
      </c>
      <c r="H32" s="61">
        <v>43219</v>
      </c>
      <c r="I32" s="62">
        <v>75</v>
      </c>
    </row>
    <row r="33" spans="1:9">
      <c r="A33" s="26">
        <v>31</v>
      </c>
      <c r="B33" s="29" t="s">
        <v>93</v>
      </c>
      <c r="C33" s="26">
        <v>10031</v>
      </c>
      <c r="D33" s="26" t="s">
        <v>285</v>
      </c>
      <c r="E33" s="28">
        <v>1000000000031</v>
      </c>
      <c r="F33" s="26" t="s">
        <v>500</v>
      </c>
      <c r="G33" s="61">
        <v>43190</v>
      </c>
      <c r="H33" s="61">
        <v>43220</v>
      </c>
      <c r="I33" s="62">
        <v>75</v>
      </c>
    </row>
    <row r="34" spans="1:9">
      <c r="A34" s="26">
        <v>32</v>
      </c>
      <c r="B34" s="29" t="s">
        <v>94</v>
      </c>
      <c r="C34" s="26">
        <v>10032</v>
      </c>
      <c r="D34" s="26" t="s">
        <v>286</v>
      </c>
      <c r="E34" s="28">
        <v>1000000000032</v>
      </c>
      <c r="F34" s="26" t="s">
        <v>501</v>
      </c>
      <c r="G34" s="61">
        <v>43191</v>
      </c>
      <c r="H34" s="61">
        <v>43221</v>
      </c>
      <c r="I34" s="62">
        <v>75</v>
      </c>
    </row>
    <row r="35" spans="1:9">
      <c r="A35" s="26">
        <v>33</v>
      </c>
      <c r="B35" s="29" t="s">
        <v>95</v>
      </c>
      <c r="C35" s="26">
        <v>10033</v>
      </c>
      <c r="D35" s="26" t="s">
        <v>287</v>
      </c>
      <c r="E35" s="28">
        <v>1000000000033</v>
      </c>
      <c r="F35" s="26" t="s">
        <v>502</v>
      </c>
      <c r="G35" s="61">
        <v>43192</v>
      </c>
      <c r="H35" s="61">
        <v>43222</v>
      </c>
      <c r="I35" s="62">
        <v>75</v>
      </c>
    </row>
    <row r="36" spans="1:9">
      <c r="A36" s="26">
        <v>34</v>
      </c>
      <c r="B36" s="29" t="s">
        <v>96</v>
      </c>
      <c r="C36" s="26">
        <v>10034</v>
      </c>
      <c r="D36" s="26" t="s">
        <v>288</v>
      </c>
      <c r="E36" s="28">
        <v>1000000000034</v>
      </c>
      <c r="F36" s="26" t="s">
        <v>503</v>
      </c>
      <c r="G36" s="61">
        <v>43193</v>
      </c>
      <c r="H36" s="61">
        <v>43223</v>
      </c>
      <c r="I36" s="62">
        <v>75</v>
      </c>
    </row>
    <row r="37" spans="1:9">
      <c r="A37" s="26">
        <v>35</v>
      </c>
      <c r="B37" s="29" t="s">
        <v>97</v>
      </c>
      <c r="C37" s="26">
        <v>10035</v>
      </c>
      <c r="D37" s="26" t="s">
        <v>289</v>
      </c>
      <c r="E37" s="28">
        <v>1000000000035</v>
      </c>
      <c r="F37" s="26" t="s">
        <v>504</v>
      </c>
      <c r="G37" s="61">
        <v>43194</v>
      </c>
      <c r="H37" s="61">
        <v>43224</v>
      </c>
      <c r="I37" s="62">
        <v>75</v>
      </c>
    </row>
    <row r="38" spans="1:9">
      <c r="A38" s="26">
        <v>36</v>
      </c>
      <c r="B38" s="29" t="s">
        <v>98</v>
      </c>
      <c r="C38" s="26">
        <v>10036</v>
      </c>
      <c r="D38" s="26" t="s">
        <v>290</v>
      </c>
      <c r="E38" s="28">
        <v>1000000000036</v>
      </c>
      <c r="F38" s="26" t="s">
        <v>505</v>
      </c>
      <c r="G38" s="61">
        <v>43195</v>
      </c>
      <c r="H38" s="61">
        <v>43225</v>
      </c>
      <c r="I38" s="62">
        <v>75</v>
      </c>
    </row>
    <row r="39" spans="1:9">
      <c r="A39" s="26">
        <v>37</v>
      </c>
      <c r="B39" s="29" t="s">
        <v>99</v>
      </c>
      <c r="C39" s="26">
        <v>10037</v>
      </c>
      <c r="D39" s="26" t="s">
        <v>291</v>
      </c>
      <c r="E39" s="28">
        <v>1000000000037</v>
      </c>
      <c r="F39" s="26" t="s">
        <v>506</v>
      </c>
      <c r="G39" s="61">
        <v>43196</v>
      </c>
      <c r="H39" s="61">
        <v>43226</v>
      </c>
      <c r="I39" s="62">
        <v>75</v>
      </c>
    </row>
    <row r="40" spans="1:9">
      <c r="A40" s="26">
        <v>38</v>
      </c>
      <c r="B40" s="29" t="s">
        <v>100</v>
      </c>
      <c r="C40" s="26">
        <v>10038</v>
      </c>
      <c r="D40" s="26" t="s">
        <v>292</v>
      </c>
      <c r="E40" s="28">
        <v>1000000000038</v>
      </c>
      <c r="F40" s="26" t="s">
        <v>507</v>
      </c>
      <c r="G40" s="61">
        <v>43197</v>
      </c>
      <c r="H40" s="61">
        <v>43227</v>
      </c>
      <c r="I40" s="62">
        <v>75</v>
      </c>
    </row>
    <row r="41" spans="1:9">
      <c r="A41" s="26">
        <v>39</v>
      </c>
      <c r="B41" s="29" t="s">
        <v>101</v>
      </c>
      <c r="C41" s="26">
        <v>10039</v>
      </c>
      <c r="D41" s="26" t="s">
        <v>293</v>
      </c>
      <c r="E41" s="28">
        <v>1000000000039</v>
      </c>
      <c r="F41" s="26" t="s">
        <v>508</v>
      </c>
      <c r="G41" s="61">
        <v>43198</v>
      </c>
      <c r="H41" s="61">
        <v>43228</v>
      </c>
      <c r="I41" s="62">
        <v>75</v>
      </c>
    </row>
    <row r="42" spans="1:9">
      <c r="A42" s="26">
        <v>40</v>
      </c>
      <c r="B42" s="29" t="s">
        <v>102</v>
      </c>
      <c r="C42" s="26">
        <v>10040</v>
      </c>
      <c r="D42" s="26" t="s">
        <v>294</v>
      </c>
      <c r="E42" s="28">
        <v>1000000000040</v>
      </c>
      <c r="F42" s="26" t="s">
        <v>509</v>
      </c>
      <c r="G42" s="61">
        <v>43199</v>
      </c>
      <c r="H42" s="61">
        <v>43229</v>
      </c>
      <c r="I42" s="62">
        <v>75</v>
      </c>
    </row>
    <row r="43" spans="1:9">
      <c r="A43" s="26">
        <v>41</v>
      </c>
      <c r="B43" s="29" t="s">
        <v>103</v>
      </c>
      <c r="C43" s="26">
        <v>10041</v>
      </c>
      <c r="D43" s="26" t="s">
        <v>295</v>
      </c>
      <c r="E43" s="28">
        <v>1000000000041</v>
      </c>
      <c r="F43" s="26" t="s">
        <v>510</v>
      </c>
      <c r="G43" s="61">
        <v>43200</v>
      </c>
      <c r="H43" s="61">
        <v>43230</v>
      </c>
      <c r="I43" s="62">
        <v>75</v>
      </c>
    </row>
    <row r="44" spans="1:9">
      <c r="A44" s="26">
        <v>42</v>
      </c>
      <c r="B44" s="29" t="s">
        <v>104</v>
      </c>
      <c r="C44" s="26">
        <v>10042</v>
      </c>
      <c r="D44" s="26" t="s">
        <v>296</v>
      </c>
      <c r="E44" s="28">
        <v>1000000000042</v>
      </c>
      <c r="F44" s="26" t="s">
        <v>511</v>
      </c>
      <c r="G44" s="61">
        <v>43201</v>
      </c>
      <c r="H44" s="61">
        <v>43231</v>
      </c>
      <c r="I44" s="62">
        <v>75</v>
      </c>
    </row>
    <row r="45" spans="1:9">
      <c r="A45" s="26">
        <v>43</v>
      </c>
      <c r="B45" s="29" t="s">
        <v>105</v>
      </c>
      <c r="C45" s="26">
        <v>10043</v>
      </c>
      <c r="D45" s="26" t="s">
        <v>297</v>
      </c>
      <c r="E45" s="28">
        <v>1000000000043</v>
      </c>
      <c r="F45" s="26" t="s">
        <v>512</v>
      </c>
      <c r="G45" s="61">
        <v>43202</v>
      </c>
      <c r="H45" s="61">
        <v>43232</v>
      </c>
      <c r="I45" s="62">
        <v>75</v>
      </c>
    </row>
    <row r="46" spans="1:9">
      <c r="A46" s="26">
        <v>44</v>
      </c>
      <c r="B46" s="29" t="s">
        <v>106</v>
      </c>
      <c r="C46" s="26">
        <v>10044</v>
      </c>
      <c r="D46" s="26" t="s">
        <v>298</v>
      </c>
      <c r="E46" s="28">
        <v>1000000000044</v>
      </c>
      <c r="F46" s="26" t="s">
        <v>513</v>
      </c>
      <c r="G46" s="61">
        <v>43203</v>
      </c>
      <c r="H46" s="61">
        <v>43233</v>
      </c>
      <c r="I46" s="62">
        <v>75</v>
      </c>
    </row>
    <row r="47" spans="1:9">
      <c r="A47" s="26">
        <v>45</v>
      </c>
      <c r="B47" s="29" t="s">
        <v>107</v>
      </c>
      <c r="C47" s="26">
        <v>10045</v>
      </c>
      <c r="D47" s="26" t="s">
        <v>299</v>
      </c>
      <c r="E47" s="28">
        <v>1000000000045</v>
      </c>
      <c r="F47" s="26" t="s">
        <v>514</v>
      </c>
      <c r="G47" s="61">
        <v>43204</v>
      </c>
      <c r="H47" s="61">
        <v>43234</v>
      </c>
      <c r="I47" s="62">
        <v>75</v>
      </c>
    </row>
    <row r="48" spans="1:9">
      <c r="A48" s="26">
        <v>46</v>
      </c>
      <c r="B48" s="29" t="s">
        <v>108</v>
      </c>
      <c r="C48" s="26">
        <v>10046</v>
      </c>
      <c r="D48" s="26" t="s">
        <v>300</v>
      </c>
      <c r="E48" s="28">
        <v>1000000000046</v>
      </c>
      <c r="F48" s="26" t="s">
        <v>515</v>
      </c>
      <c r="G48" s="61">
        <v>43205</v>
      </c>
      <c r="H48" s="61">
        <v>43235</v>
      </c>
      <c r="I48" s="62">
        <v>75</v>
      </c>
    </row>
    <row r="49" spans="1:9">
      <c r="A49" s="26">
        <v>47</v>
      </c>
      <c r="B49" s="29" t="s">
        <v>109</v>
      </c>
      <c r="C49" s="26">
        <v>10047</v>
      </c>
      <c r="D49" s="26" t="s">
        <v>301</v>
      </c>
      <c r="E49" s="28">
        <v>1000000000047</v>
      </c>
      <c r="F49" s="26" t="s">
        <v>516</v>
      </c>
      <c r="G49" s="61">
        <v>43206</v>
      </c>
      <c r="H49" s="61">
        <v>43236</v>
      </c>
      <c r="I49" s="62">
        <v>75</v>
      </c>
    </row>
    <row r="50" spans="1:9">
      <c r="A50" s="26">
        <v>48</v>
      </c>
      <c r="B50" s="29" t="s">
        <v>110</v>
      </c>
      <c r="C50" s="26">
        <v>10048</v>
      </c>
      <c r="D50" s="26" t="s">
        <v>302</v>
      </c>
      <c r="E50" s="28">
        <v>1000000000048</v>
      </c>
      <c r="F50" s="26" t="s">
        <v>517</v>
      </c>
      <c r="G50" s="61">
        <v>43207</v>
      </c>
      <c r="H50" s="61">
        <v>43237</v>
      </c>
      <c r="I50" s="62">
        <v>75</v>
      </c>
    </row>
    <row r="51" spans="1:9">
      <c r="A51" s="26">
        <v>49</v>
      </c>
      <c r="B51" s="29" t="s">
        <v>111</v>
      </c>
      <c r="C51" s="26">
        <v>10049</v>
      </c>
      <c r="D51" s="26" t="s">
        <v>303</v>
      </c>
      <c r="E51" s="28">
        <v>1000000000049</v>
      </c>
      <c r="F51" s="26" t="s">
        <v>518</v>
      </c>
      <c r="G51" s="61">
        <v>43208</v>
      </c>
      <c r="H51" s="61">
        <v>43238</v>
      </c>
      <c r="I51" s="62">
        <v>75</v>
      </c>
    </row>
    <row r="52" spans="1:9">
      <c r="A52" s="26">
        <v>50</v>
      </c>
      <c r="B52" s="29" t="s">
        <v>112</v>
      </c>
      <c r="C52" s="26">
        <v>10050</v>
      </c>
      <c r="D52" s="26" t="s">
        <v>304</v>
      </c>
      <c r="E52" s="28">
        <v>1000000000050</v>
      </c>
      <c r="F52" s="26" t="s">
        <v>519</v>
      </c>
      <c r="G52" s="61">
        <v>43209</v>
      </c>
      <c r="H52" s="61">
        <v>43239</v>
      </c>
      <c r="I52" s="62">
        <v>75</v>
      </c>
    </row>
    <row r="53" spans="1:9">
      <c r="A53" s="26">
        <v>51</v>
      </c>
      <c r="B53" s="29" t="s">
        <v>113</v>
      </c>
      <c r="C53" s="26">
        <v>10051</v>
      </c>
      <c r="D53" s="26" t="s">
        <v>305</v>
      </c>
      <c r="E53" s="28">
        <v>1000000000051</v>
      </c>
      <c r="F53" s="26" t="s">
        <v>520</v>
      </c>
      <c r="G53" s="61">
        <v>43210</v>
      </c>
      <c r="H53" s="61">
        <v>43240</v>
      </c>
      <c r="I53" s="62">
        <v>75</v>
      </c>
    </row>
    <row r="54" spans="1:9">
      <c r="A54" s="26">
        <v>52</v>
      </c>
      <c r="B54" s="29" t="s">
        <v>114</v>
      </c>
      <c r="C54" s="26">
        <v>10052</v>
      </c>
      <c r="D54" s="26" t="s">
        <v>306</v>
      </c>
      <c r="E54" s="28">
        <v>1000000000052</v>
      </c>
      <c r="F54" s="26" t="s">
        <v>521</v>
      </c>
      <c r="G54" s="61">
        <v>43211</v>
      </c>
      <c r="H54" s="61">
        <v>43241</v>
      </c>
      <c r="I54" s="62">
        <v>75</v>
      </c>
    </row>
    <row r="55" spans="1:9">
      <c r="A55" s="26">
        <v>53</v>
      </c>
      <c r="B55" s="29" t="s">
        <v>115</v>
      </c>
      <c r="C55" s="26">
        <v>10053</v>
      </c>
      <c r="D55" s="26" t="s">
        <v>307</v>
      </c>
      <c r="E55" s="28">
        <v>1000000000053</v>
      </c>
      <c r="F55" s="26" t="s">
        <v>522</v>
      </c>
      <c r="G55" s="61">
        <v>43212</v>
      </c>
      <c r="H55" s="61">
        <v>43242</v>
      </c>
      <c r="I55" s="62">
        <v>75</v>
      </c>
    </row>
    <row r="56" spans="1:9">
      <c r="A56" s="26">
        <v>54</v>
      </c>
      <c r="B56" s="29" t="s">
        <v>116</v>
      </c>
      <c r="C56" s="26">
        <v>10054</v>
      </c>
      <c r="D56" s="26" t="s">
        <v>308</v>
      </c>
      <c r="E56" s="28">
        <v>1000000000054</v>
      </c>
      <c r="F56" s="26" t="s">
        <v>523</v>
      </c>
      <c r="G56" s="61">
        <v>43213</v>
      </c>
      <c r="H56" s="61">
        <v>43243</v>
      </c>
      <c r="I56" s="62">
        <v>75</v>
      </c>
    </row>
    <row r="57" spans="1:9">
      <c r="A57" s="26">
        <v>55</v>
      </c>
      <c r="B57" s="29" t="s">
        <v>117</v>
      </c>
      <c r="C57" s="26">
        <v>10055</v>
      </c>
      <c r="D57" s="26" t="s">
        <v>309</v>
      </c>
      <c r="E57" s="28">
        <v>1000000000055</v>
      </c>
      <c r="F57" s="26" t="s">
        <v>524</v>
      </c>
      <c r="G57" s="61">
        <v>43214</v>
      </c>
      <c r="H57" s="61">
        <v>43244</v>
      </c>
      <c r="I57" s="62">
        <v>75</v>
      </c>
    </row>
    <row r="58" spans="1:9">
      <c r="A58" s="26">
        <v>56</v>
      </c>
      <c r="B58" s="29" t="s">
        <v>118</v>
      </c>
      <c r="C58" s="26">
        <v>10056</v>
      </c>
      <c r="D58" s="26" t="s">
        <v>310</v>
      </c>
      <c r="E58" s="28">
        <v>1000000000056</v>
      </c>
      <c r="F58" s="26" t="s">
        <v>525</v>
      </c>
      <c r="G58" s="61">
        <v>43215</v>
      </c>
      <c r="H58" s="61">
        <v>43245</v>
      </c>
      <c r="I58" s="62">
        <v>75</v>
      </c>
    </row>
    <row r="59" spans="1:9">
      <c r="A59" s="26">
        <v>57</v>
      </c>
      <c r="B59" s="29" t="s">
        <v>119</v>
      </c>
      <c r="C59" s="26">
        <v>10057</v>
      </c>
      <c r="D59" s="26" t="s">
        <v>311</v>
      </c>
      <c r="E59" s="28">
        <v>1000000000057</v>
      </c>
      <c r="F59" s="26" t="s">
        <v>526</v>
      </c>
      <c r="G59" s="61">
        <v>43216</v>
      </c>
      <c r="H59" s="61">
        <v>43246</v>
      </c>
      <c r="I59" s="62">
        <v>75</v>
      </c>
    </row>
    <row r="60" spans="1:9">
      <c r="A60" s="26">
        <v>58</v>
      </c>
      <c r="B60" s="29" t="s">
        <v>120</v>
      </c>
      <c r="C60" s="26">
        <v>10058</v>
      </c>
      <c r="D60" s="26" t="s">
        <v>312</v>
      </c>
      <c r="E60" s="28">
        <v>1000000000058</v>
      </c>
      <c r="F60" s="26" t="s">
        <v>527</v>
      </c>
      <c r="G60" s="61">
        <v>43217</v>
      </c>
      <c r="H60" s="61">
        <v>43247</v>
      </c>
      <c r="I60" s="62">
        <v>75</v>
      </c>
    </row>
    <row r="61" spans="1:9">
      <c r="A61" s="26">
        <v>59</v>
      </c>
      <c r="B61" s="29" t="s">
        <v>121</v>
      </c>
      <c r="C61" s="26">
        <v>10059</v>
      </c>
      <c r="D61" s="26" t="s">
        <v>313</v>
      </c>
      <c r="E61" s="28">
        <v>1000000000059</v>
      </c>
      <c r="F61" s="26" t="s">
        <v>528</v>
      </c>
      <c r="G61" s="61">
        <v>43218</v>
      </c>
      <c r="H61" s="61">
        <v>43248</v>
      </c>
      <c r="I61" s="62">
        <v>75</v>
      </c>
    </row>
    <row r="62" spans="1:9">
      <c r="A62" s="26">
        <v>60</v>
      </c>
      <c r="B62" s="29" t="s">
        <v>122</v>
      </c>
      <c r="C62" s="26">
        <v>10060</v>
      </c>
      <c r="D62" s="26" t="s">
        <v>314</v>
      </c>
      <c r="E62" s="28">
        <v>1000000000060</v>
      </c>
      <c r="F62" s="26" t="s">
        <v>529</v>
      </c>
      <c r="G62" s="61">
        <v>43219</v>
      </c>
      <c r="H62" s="61">
        <v>43249</v>
      </c>
      <c r="I62" s="62">
        <v>75</v>
      </c>
    </row>
    <row r="63" spans="1:9">
      <c r="A63" s="26">
        <v>61</v>
      </c>
      <c r="B63" s="29" t="s">
        <v>123</v>
      </c>
      <c r="C63" s="26">
        <v>10061</v>
      </c>
      <c r="D63" s="26" t="s">
        <v>315</v>
      </c>
      <c r="E63" s="28">
        <v>1000000000061</v>
      </c>
      <c r="F63" s="26" t="s">
        <v>530</v>
      </c>
      <c r="G63" s="61">
        <v>43220</v>
      </c>
      <c r="H63" s="61">
        <v>43250</v>
      </c>
      <c r="I63" s="62">
        <v>75</v>
      </c>
    </row>
    <row r="64" spans="1:9">
      <c r="A64" s="26">
        <v>62</v>
      </c>
      <c r="B64" s="29" t="s">
        <v>124</v>
      </c>
      <c r="C64" s="26">
        <v>10062</v>
      </c>
      <c r="D64" s="26" t="s">
        <v>316</v>
      </c>
      <c r="E64" s="28">
        <v>1000000000062</v>
      </c>
      <c r="F64" s="26" t="s">
        <v>531</v>
      </c>
      <c r="G64" s="61">
        <v>43221</v>
      </c>
      <c r="H64" s="61">
        <v>43251</v>
      </c>
      <c r="I64" s="62">
        <v>75</v>
      </c>
    </row>
    <row r="65" spans="1:9">
      <c r="A65" s="26">
        <v>63</v>
      </c>
      <c r="B65" s="29" t="s">
        <v>125</v>
      </c>
      <c r="C65" s="26">
        <v>10063</v>
      </c>
      <c r="D65" s="26" t="s">
        <v>317</v>
      </c>
      <c r="E65" s="28">
        <v>1000000000063</v>
      </c>
      <c r="F65" s="26" t="s">
        <v>532</v>
      </c>
      <c r="G65" s="61">
        <v>43222</v>
      </c>
      <c r="H65" s="61">
        <v>43252</v>
      </c>
      <c r="I65" s="62">
        <v>75</v>
      </c>
    </row>
    <row r="66" spans="1:9">
      <c r="A66" s="26">
        <v>64</v>
      </c>
      <c r="B66" s="29" t="s">
        <v>126</v>
      </c>
      <c r="C66" s="26">
        <v>10064</v>
      </c>
      <c r="D66" s="26" t="s">
        <v>318</v>
      </c>
      <c r="E66" s="28">
        <v>1000000000064</v>
      </c>
      <c r="F66" s="26" t="s">
        <v>533</v>
      </c>
      <c r="G66" s="61">
        <v>43223</v>
      </c>
      <c r="H66" s="61">
        <v>43253</v>
      </c>
      <c r="I66" s="62">
        <v>75</v>
      </c>
    </row>
    <row r="67" spans="1:9">
      <c r="A67" s="26">
        <v>65</v>
      </c>
      <c r="B67" s="29" t="s">
        <v>127</v>
      </c>
      <c r="C67" s="26">
        <v>10065</v>
      </c>
      <c r="D67" s="26" t="s">
        <v>319</v>
      </c>
      <c r="E67" s="28">
        <v>1000000000065</v>
      </c>
      <c r="F67" s="26" t="s">
        <v>534</v>
      </c>
      <c r="G67" s="61">
        <v>43224</v>
      </c>
      <c r="H67" s="61">
        <v>43254</v>
      </c>
      <c r="I67" s="62">
        <v>75</v>
      </c>
    </row>
    <row r="68" spans="1:9">
      <c r="A68" s="26">
        <v>66</v>
      </c>
      <c r="B68" s="29" t="s">
        <v>128</v>
      </c>
      <c r="C68" s="26">
        <v>10066</v>
      </c>
      <c r="D68" s="26" t="s">
        <v>320</v>
      </c>
      <c r="E68" s="28">
        <v>1000000000066</v>
      </c>
      <c r="F68" s="26" t="s">
        <v>535</v>
      </c>
      <c r="G68" s="61">
        <v>43225</v>
      </c>
      <c r="H68" s="61">
        <v>43255</v>
      </c>
      <c r="I68" s="62">
        <v>75</v>
      </c>
    </row>
    <row r="69" spans="1:9">
      <c r="A69" s="26">
        <v>67</v>
      </c>
      <c r="B69" s="29" t="s">
        <v>129</v>
      </c>
      <c r="C69" s="26">
        <v>10067</v>
      </c>
      <c r="D69" s="26" t="s">
        <v>321</v>
      </c>
      <c r="E69" s="28">
        <v>1000000000067</v>
      </c>
      <c r="F69" s="26" t="s">
        <v>536</v>
      </c>
      <c r="G69" s="61">
        <v>43226</v>
      </c>
      <c r="H69" s="61">
        <v>43256</v>
      </c>
      <c r="I69" s="62">
        <v>75</v>
      </c>
    </row>
    <row r="70" spans="1:9">
      <c r="A70" s="26">
        <v>68</v>
      </c>
      <c r="B70" s="29" t="s">
        <v>130</v>
      </c>
      <c r="C70" s="26">
        <v>10068</v>
      </c>
      <c r="D70" s="26" t="s">
        <v>322</v>
      </c>
      <c r="E70" s="28">
        <v>1000000000068</v>
      </c>
      <c r="F70" s="26" t="s">
        <v>537</v>
      </c>
      <c r="G70" s="61">
        <v>43227</v>
      </c>
      <c r="H70" s="61">
        <v>43257</v>
      </c>
      <c r="I70" s="62">
        <v>75</v>
      </c>
    </row>
    <row r="71" spans="1:9">
      <c r="A71" s="26">
        <v>69</v>
      </c>
      <c r="B71" s="29" t="s">
        <v>131</v>
      </c>
      <c r="C71" s="26">
        <v>10069</v>
      </c>
      <c r="D71" s="26" t="s">
        <v>323</v>
      </c>
      <c r="E71" s="28">
        <v>1000000000069</v>
      </c>
      <c r="F71" s="26" t="s">
        <v>538</v>
      </c>
      <c r="G71" s="61">
        <v>43228</v>
      </c>
      <c r="H71" s="61">
        <v>43258</v>
      </c>
      <c r="I71" s="62">
        <v>75</v>
      </c>
    </row>
    <row r="72" spans="1:9">
      <c r="A72" s="26">
        <v>70</v>
      </c>
      <c r="B72" s="29" t="s">
        <v>132</v>
      </c>
      <c r="C72" s="26">
        <v>10070</v>
      </c>
      <c r="D72" s="26" t="s">
        <v>324</v>
      </c>
      <c r="E72" s="28">
        <v>1000000000070</v>
      </c>
      <c r="F72" s="26" t="s">
        <v>539</v>
      </c>
      <c r="G72" s="61">
        <v>43229</v>
      </c>
      <c r="H72" s="61">
        <v>43259</v>
      </c>
      <c r="I72" s="62">
        <v>75</v>
      </c>
    </row>
    <row r="73" spans="1:9">
      <c r="A73" s="26">
        <v>71</v>
      </c>
      <c r="B73" s="29" t="s">
        <v>133</v>
      </c>
      <c r="C73" s="26">
        <v>10071</v>
      </c>
      <c r="D73" s="26" t="s">
        <v>325</v>
      </c>
      <c r="E73" s="28">
        <v>1000000000071</v>
      </c>
      <c r="F73" s="26" t="s">
        <v>540</v>
      </c>
      <c r="G73" s="61">
        <v>43230</v>
      </c>
      <c r="H73" s="61">
        <v>43260</v>
      </c>
      <c r="I73" s="62">
        <v>75</v>
      </c>
    </row>
    <row r="74" spans="1:9">
      <c r="A74" s="26">
        <v>72</v>
      </c>
      <c r="B74" s="29" t="s">
        <v>134</v>
      </c>
      <c r="C74" s="26">
        <v>10072</v>
      </c>
      <c r="D74" s="26" t="s">
        <v>326</v>
      </c>
      <c r="E74" s="28">
        <v>1000000000072</v>
      </c>
      <c r="F74" s="26" t="s">
        <v>541</v>
      </c>
      <c r="G74" s="61">
        <v>43231</v>
      </c>
      <c r="H74" s="61">
        <v>43261</v>
      </c>
      <c r="I74" s="62">
        <v>75</v>
      </c>
    </row>
    <row r="75" spans="1:9">
      <c r="A75" s="26">
        <v>73</v>
      </c>
      <c r="B75" s="29" t="s">
        <v>135</v>
      </c>
      <c r="C75" s="26">
        <v>10073</v>
      </c>
      <c r="D75" s="26" t="s">
        <v>327</v>
      </c>
      <c r="E75" s="28">
        <v>1000000000073</v>
      </c>
      <c r="F75" s="26" t="s">
        <v>542</v>
      </c>
      <c r="G75" s="61">
        <v>43232</v>
      </c>
      <c r="H75" s="61">
        <v>43262</v>
      </c>
      <c r="I75" s="62">
        <v>75</v>
      </c>
    </row>
    <row r="76" spans="1:9">
      <c r="A76" s="26">
        <v>74</v>
      </c>
      <c r="B76" s="29" t="s">
        <v>136</v>
      </c>
      <c r="C76" s="26">
        <v>10074</v>
      </c>
      <c r="D76" s="26" t="s">
        <v>328</v>
      </c>
      <c r="E76" s="28">
        <v>1000000000074</v>
      </c>
      <c r="F76" s="26" t="s">
        <v>543</v>
      </c>
      <c r="G76" s="61">
        <v>43233</v>
      </c>
      <c r="H76" s="61">
        <v>43263</v>
      </c>
      <c r="I76" s="62">
        <v>75</v>
      </c>
    </row>
    <row r="77" spans="1:9">
      <c r="A77" s="26">
        <v>75</v>
      </c>
      <c r="B77" s="29" t="s">
        <v>137</v>
      </c>
      <c r="C77" s="26">
        <v>10075</v>
      </c>
      <c r="D77" s="26" t="s">
        <v>329</v>
      </c>
      <c r="E77" s="28">
        <v>1000000000075</v>
      </c>
      <c r="F77" s="26" t="s">
        <v>544</v>
      </c>
      <c r="G77" s="61">
        <v>43234</v>
      </c>
      <c r="H77" s="61">
        <v>43264</v>
      </c>
      <c r="I77" s="62">
        <v>75</v>
      </c>
    </row>
    <row r="78" spans="1:9">
      <c r="A78" s="26">
        <v>76</v>
      </c>
      <c r="B78" s="29" t="s">
        <v>138</v>
      </c>
      <c r="C78" s="26">
        <v>10076</v>
      </c>
      <c r="D78" s="26" t="s">
        <v>330</v>
      </c>
      <c r="E78" s="28">
        <v>1000000000076</v>
      </c>
      <c r="F78" s="26" t="s">
        <v>545</v>
      </c>
      <c r="G78" s="61">
        <v>43235</v>
      </c>
      <c r="H78" s="61">
        <v>43265</v>
      </c>
      <c r="I78" s="62">
        <v>75</v>
      </c>
    </row>
    <row r="79" spans="1:9">
      <c r="A79" s="26">
        <v>77</v>
      </c>
      <c r="B79" s="29" t="s">
        <v>139</v>
      </c>
      <c r="C79" s="26">
        <v>10077</v>
      </c>
      <c r="D79" s="26" t="s">
        <v>331</v>
      </c>
      <c r="E79" s="28">
        <v>1000000000077</v>
      </c>
      <c r="F79" s="26" t="s">
        <v>546</v>
      </c>
      <c r="G79" s="61">
        <v>43236</v>
      </c>
      <c r="H79" s="61">
        <v>43266</v>
      </c>
      <c r="I79" s="62">
        <v>75</v>
      </c>
    </row>
    <row r="80" spans="1:9">
      <c r="A80" s="26">
        <v>78</v>
      </c>
      <c r="B80" s="29" t="s">
        <v>140</v>
      </c>
      <c r="C80" s="26">
        <v>10078</v>
      </c>
      <c r="D80" s="26" t="s">
        <v>332</v>
      </c>
      <c r="E80" s="28">
        <v>1000000000078</v>
      </c>
      <c r="F80" s="26" t="s">
        <v>547</v>
      </c>
      <c r="G80" s="61">
        <v>43237</v>
      </c>
      <c r="H80" s="61">
        <v>43267</v>
      </c>
      <c r="I80" s="62">
        <v>75</v>
      </c>
    </row>
    <row r="81" spans="1:9">
      <c r="A81" s="26">
        <v>79</v>
      </c>
      <c r="B81" s="29" t="s">
        <v>141</v>
      </c>
      <c r="C81" s="26">
        <v>10079</v>
      </c>
      <c r="D81" s="26" t="s">
        <v>333</v>
      </c>
      <c r="E81" s="28">
        <v>1000000000079</v>
      </c>
      <c r="F81" s="26" t="s">
        <v>548</v>
      </c>
      <c r="G81" s="61">
        <v>43238</v>
      </c>
      <c r="H81" s="61">
        <v>43268</v>
      </c>
      <c r="I81" s="62">
        <v>75</v>
      </c>
    </row>
    <row r="82" spans="1:9">
      <c r="A82" s="26">
        <v>80</v>
      </c>
      <c r="B82" s="29" t="s">
        <v>142</v>
      </c>
      <c r="C82" s="26">
        <v>10080</v>
      </c>
      <c r="D82" s="26" t="s">
        <v>334</v>
      </c>
      <c r="E82" s="28">
        <v>1000000000080</v>
      </c>
      <c r="F82" s="26" t="s">
        <v>549</v>
      </c>
      <c r="G82" s="61">
        <v>43239</v>
      </c>
      <c r="H82" s="61">
        <v>43269</v>
      </c>
      <c r="I82" s="62">
        <v>75</v>
      </c>
    </row>
    <row r="83" spans="1:9">
      <c r="A83" s="26">
        <v>81</v>
      </c>
      <c r="B83" s="29" t="s">
        <v>143</v>
      </c>
      <c r="C83" s="26">
        <v>10081</v>
      </c>
      <c r="D83" s="26" t="s">
        <v>335</v>
      </c>
      <c r="E83" s="28">
        <v>1000000000081</v>
      </c>
      <c r="F83" s="26" t="s">
        <v>550</v>
      </c>
      <c r="G83" s="61">
        <v>43240</v>
      </c>
      <c r="H83" s="61">
        <v>43270</v>
      </c>
      <c r="I83" s="62">
        <v>75</v>
      </c>
    </row>
    <row r="84" spans="1:9">
      <c r="A84" s="26">
        <v>82</v>
      </c>
      <c r="B84" s="29" t="s">
        <v>144</v>
      </c>
      <c r="C84" s="26">
        <v>10082</v>
      </c>
      <c r="D84" s="26" t="s">
        <v>336</v>
      </c>
      <c r="E84" s="28">
        <v>1000000000082</v>
      </c>
      <c r="F84" s="26" t="s">
        <v>551</v>
      </c>
      <c r="G84" s="61">
        <v>43241</v>
      </c>
      <c r="H84" s="61">
        <v>43271</v>
      </c>
      <c r="I84" s="62">
        <v>75</v>
      </c>
    </row>
    <row r="85" spans="1:9">
      <c r="A85" s="26">
        <v>83</v>
      </c>
      <c r="B85" s="29" t="s">
        <v>145</v>
      </c>
      <c r="C85" s="26">
        <v>10083</v>
      </c>
      <c r="D85" s="26" t="s">
        <v>337</v>
      </c>
      <c r="E85" s="28">
        <v>1000000000083</v>
      </c>
      <c r="F85" s="26" t="s">
        <v>552</v>
      </c>
      <c r="G85" s="61">
        <v>43242</v>
      </c>
      <c r="H85" s="61">
        <v>43272</v>
      </c>
      <c r="I85" s="62">
        <v>75</v>
      </c>
    </row>
    <row r="86" spans="1:9">
      <c r="A86" s="26">
        <v>84</v>
      </c>
      <c r="B86" s="29" t="s">
        <v>146</v>
      </c>
      <c r="C86" s="26">
        <v>10084</v>
      </c>
      <c r="D86" s="26" t="s">
        <v>338</v>
      </c>
      <c r="E86" s="28">
        <v>1000000000084</v>
      </c>
      <c r="F86" s="26" t="s">
        <v>553</v>
      </c>
      <c r="G86" s="61">
        <v>43243</v>
      </c>
      <c r="H86" s="61">
        <v>43273</v>
      </c>
      <c r="I86" s="62">
        <v>75</v>
      </c>
    </row>
    <row r="87" spans="1:9">
      <c r="A87" s="26">
        <v>85</v>
      </c>
      <c r="B87" s="29" t="s">
        <v>147</v>
      </c>
      <c r="C87" s="26">
        <v>10085</v>
      </c>
      <c r="D87" s="26" t="s">
        <v>339</v>
      </c>
      <c r="E87" s="28">
        <v>1000000000085</v>
      </c>
      <c r="F87" s="26" t="s">
        <v>554</v>
      </c>
      <c r="G87" s="61">
        <v>43244</v>
      </c>
      <c r="H87" s="61">
        <v>43274</v>
      </c>
      <c r="I87" s="62">
        <v>75</v>
      </c>
    </row>
    <row r="88" spans="1:9">
      <c r="A88" s="26">
        <v>86</v>
      </c>
      <c r="B88" s="29" t="s">
        <v>148</v>
      </c>
      <c r="C88" s="26">
        <v>10086</v>
      </c>
      <c r="D88" s="26" t="s">
        <v>340</v>
      </c>
      <c r="E88" s="28">
        <v>1000000000086</v>
      </c>
      <c r="F88" s="26" t="s">
        <v>555</v>
      </c>
      <c r="G88" s="61">
        <v>43245</v>
      </c>
      <c r="H88" s="61">
        <v>43275</v>
      </c>
      <c r="I88" s="62">
        <v>75</v>
      </c>
    </row>
    <row r="89" spans="1:9">
      <c r="A89" s="26">
        <v>87</v>
      </c>
      <c r="B89" s="29" t="s">
        <v>149</v>
      </c>
      <c r="C89" s="26">
        <v>10087</v>
      </c>
      <c r="D89" s="26" t="s">
        <v>341</v>
      </c>
      <c r="E89" s="28">
        <v>1000000000087</v>
      </c>
      <c r="F89" s="26" t="s">
        <v>556</v>
      </c>
      <c r="G89" s="61">
        <v>43246</v>
      </c>
      <c r="H89" s="61">
        <v>43276</v>
      </c>
      <c r="I89" s="62">
        <v>75</v>
      </c>
    </row>
    <row r="90" spans="1:9">
      <c r="A90" s="26">
        <v>88</v>
      </c>
      <c r="B90" s="29" t="s">
        <v>150</v>
      </c>
      <c r="C90" s="26">
        <v>10088</v>
      </c>
      <c r="D90" s="26" t="s">
        <v>342</v>
      </c>
      <c r="E90" s="28">
        <v>1000000000088</v>
      </c>
      <c r="F90" s="26" t="s">
        <v>557</v>
      </c>
      <c r="G90" s="61">
        <v>43247</v>
      </c>
      <c r="H90" s="61">
        <v>43277</v>
      </c>
      <c r="I90" s="62">
        <v>75</v>
      </c>
    </row>
    <row r="91" spans="1:9">
      <c r="A91" s="26">
        <v>89</v>
      </c>
      <c r="B91" s="29" t="s">
        <v>151</v>
      </c>
      <c r="C91" s="26">
        <v>10089</v>
      </c>
      <c r="D91" s="26" t="s">
        <v>343</v>
      </c>
      <c r="E91" s="28">
        <v>1000000000089</v>
      </c>
      <c r="F91" s="26" t="s">
        <v>558</v>
      </c>
      <c r="G91" s="61">
        <v>43248</v>
      </c>
      <c r="H91" s="61">
        <v>43278</v>
      </c>
      <c r="I91" s="62">
        <v>75</v>
      </c>
    </row>
    <row r="92" spans="1:9">
      <c r="A92" s="26">
        <v>90</v>
      </c>
      <c r="B92" s="29" t="s">
        <v>152</v>
      </c>
      <c r="C92" s="26">
        <v>10090</v>
      </c>
      <c r="D92" s="26" t="s">
        <v>344</v>
      </c>
      <c r="E92" s="28">
        <v>1000000000090</v>
      </c>
      <c r="F92" s="26" t="s">
        <v>559</v>
      </c>
      <c r="G92" s="61">
        <v>43249</v>
      </c>
      <c r="H92" s="61">
        <v>43279</v>
      </c>
      <c r="I92" s="62">
        <v>75</v>
      </c>
    </row>
    <row r="93" spans="1:9">
      <c r="A93" s="26">
        <v>91</v>
      </c>
      <c r="B93" s="29" t="s">
        <v>153</v>
      </c>
      <c r="C93" s="26">
        <v>10091</v>
      </c>
      <c r="D93" s="26" t="s">
        <v>345</v>
      </c>
      <c r="E93" s="28">
        <v>1000000000091</v>
      </c>
      <c r="F93" s="26" t="s">
        <v>560</v>
      </c>
      <c r="G93" s="61">
        <v>43250</v>
      </c>
      <c r="H93" s="61">
        <v>43280</v>
      </c>
      <c r="I93" s="62">
        <v>75</v>
      </c>
    </row>
    <row r="94" spans="1:9">
      <c r="A94" s="26">
        <v>92</v>
      </c>
      <c r="B94" s="29" t="s">
        <v>154</v>
      </c>
      <c r="C94" s="26">
        <v>10092</v>
      </c>
      <c r="D94" s="26" t="s">
        <v>346</v>
      </c>
      <c r="E94" s="28">
        <v>1000000000092</v>
      </c>
      <c r="F94" s="26" t="s">
        <v>561</v>
      </c>
      <c r="G94" s="61">
        <v>43251</v>
      </c>
      <c r="H94" s="61">
        <v>43281</v>
      </c>
      <c r="I94" s="62">
        <v>75</v>
      </c>
    </row>
    <row r="95" spans="1:9">
      <c r="A95" s="26">
        <v>93</v>
      </c>
      <c r="B95" s="29" t="s">
        <v>155</v>
      </c>
      <c r="C95" s="26">
        <v>10093</v>
      </c>
      <c r="D95" s="26" t="s">
        <v>347</v>
      </c>
      <c r="E95" s="28">
        <v>1000000000093</v>
      </c>
      <c r="F95" s="26" t="s">
        <v>562</v>
      </c>
      <c r="G95" s="61">
        <v>43252</v>
      </c>
      <c r="H95" s="61">
        <v>43282</v>
      </c>
      <c r="I95" s="62">
        <v>75</v>
      </c>
    </row>
    <row r="96" spans="1:9">
      <c r="A96" s="26">
        <v>94</v>
      </c>
      <c r="B96" s="29" t="s">
        <v>156</v>
      </c>
      <c r="C96" s="26">
        <v>10094</v>
      </c>
      <c r="D96" s="26" t="s">
        <v>348</v>
      </c>
      <c r="E96" s="28">
        <v>1000000000094</v>
      </c>
      <c r="F96" s="26" t="s">
        <v>563</v>
      </c>
      <c r="G96" s="61">
        <v>43253</v>
      </c>
      <c r="H96" s="61">
        <v>43283</v>
      </c>
      <c r="I96" s="62">
        <v>75</v>
      </c>
    </row>
    <row r="97" spans="1:9">
      <c r="A97" s="26">
        <v>95</v>
      </c>
      <c r="B97" s="29" t="s">
        <v>157</v>
      </c>
      <c r="C97" s="26">
        <v>10095</v>
      </c>
      <c r="D97" s="26" t="s">
        <v>349</v>
      </c>
      <c r="E97" s="28">
        <v>1000000000095</v>
      </c>
      <c r="F97" s="26" t="s">
        <v>564</v>
      </c>
      <c r="G97" s="61">
        <v>43254</v>
      </c>
      <c r="H97" s="61">
        <v>43284</v>
      </c>
      <c r="I97" s="62">
        <v>75</v>
      </c>
    </row>
    <row r="98" spans="1:9">
      <c r="A98" s="26">
        <v>96</v>
      </c>
      <c r="B98" s="29" t="s">
        <v>158</v>
      </c>
      <c r="C98" s="26">
        <v>10096</v>
      </c>
      <c r="D98" s="26" t="s">
        <v>350</v>
      </c>
      <c r="E98" s="28">
        <v>1000000000096</v>
      </c>
      <c r="F98" s="26" t="s">
        <v>565</v>
      </c>
      <c r="G98" s="61">
        <v>43255</v>
      </c>
      <c r="H98" s="61">
        <v>43285</v>
      </c>
      <c r="I98" s="62">
        <v>75</v>
      </c>
    </row>
    <row r="99" spans="1:9">
      <c r="A99" s="26">
        <v>97</v>
      </c>
      <c r="B99" s="29" t="s">
        <v>159</v>
      </c>
      <c r="C99" s="26">
        <v>10097</v>
      </c>
      <c r="D99" s="26" t="s">
        <v>351</v>
      </c>
      <c r="E99" s="28">
        <v>1000000000097</v>
      </c>
      <c r="F99" s="26" t="s">
        <v>566</v>
      </c>
      <c r="G99" s="61">
        <v>43256</v>
      </c>
      <c r="H99" s="61">
        <v>43286</v>
      </c>
      <c r="I99" s="62">
        <v>75</v>
      </c>
    </row>
    <row r="100" spans="1:9">
      <c r="A100" s="26">
        <v>98</v>
      </c>
      <c r="B100" s="29" t="s">
        <v>160</v>
      </c>
      <c r="C100" s="26">
        <v>10098</v>
      </c>
      <c r="D100" s="26" t="s">
        <v>352</v>
      </c>
      <c r="E100" s="28">
        <v>1000000000098</v>
      </c>
      <c r="F100" s="26" t="s">
        <v>567</v>
      </c>
      <c r="G100" s="61">
        <v>43257</v>
      </c>
      <c r="H100" s="61">
        <v>43287</v>
      </c>
      <c r="I100" s="62">
        <v>75</v>
      </c>
    </row>
    <row r="101" spans="1:9">
      <c r="A101" s="26">
        <v>99</v>
      </c>
      <c r="B101" s="29" t="s">
        <v>161</v>
      </c>
      <c r="C101" s="26">
        <v>10099</v>
      </c>
      <c r="D101" s="26" t="s">
        <v>353</v>
      </c>
      <c r="E101" s="28">
        <v>1000000000099</v>
      </c>
      <c r="F101" s="26" t="s">
        <v>568</v>
      </c>
      <c r="G101" s="61">
        <v>43258</v>
      </c>
      <c r="H101" s="61">
        <v>43288</v>
      </c>
      <c r="I101" s="62">
        <v>75</v>
      </c>
    </row>
    <row r="102" spans="1:9">
      <c r="A102" s="26">
        <v>100</v>
      </c>
      <c r="B102" s="29" t="s">
        <v>162</v>
      </c>
      <c r="C102" s="26">
        <v>10100</v>
      </c>
      <c r="D102" s="26" t="s">
        <v>354</v>
      </c>
      <c r="E102" s="28">
        <v>1000000000100</v>
      </c>
      <c r="F102" s="26" t="s">
        <v>569</v>
      </c>
      <c r="G102" s="61">
        <v>43259</v>
      </c>
      <c r="H102" s="61">
        <v>43289</v>
      </c>
      <c r="I102" s="62">
        <v>75</v>
      </c>
    </row>
    <row r="103" spans="1:9">
      <c r="A103" s="26">
        <v>101</v>
      </c>
      <c r="B103" s="29" t="s">
        <v>163</v>
      </c>
      <c r="C103" s="26">
        <v>10101</v>
      </c>
      <c r="D103" s="26" t="s">
        <v>355</v>
      </c>
      <c r="E103" s="28">
        <v>1000000000101</v>
      </c>
      <c r="F103" s="26" t="s">
        <v>570</v>
      </c>
      <c r="G103" s="61">
        <v>43260</v>
      </c>
      <c r="H103" s="61">
        <v>43290</v>
      </c>
      <c r="I103" s="62">
        <v>75</v>
      </c>
    </row>
    <row r="104" spans="1:9">
      <c r="A104" s="26">
        <v>102</v>
      </c>
      <c r="B104" s="29" t="s">
        <v>164</v>
      </c>
      <c r="C104" s="26">
        <v>10102</v>
      </c>
      <c r="D104" s="26" t="s">
        <v>356</v>
      </c>
      <c r="E104" s="28">
        <v>1000000000102</v>
      </c>
      <c r="F104" s="26" t="s">
        <v>571</v>
      </c>
      <c r="G104" s="61">
        <v>43261</v>
      </c>
      <c r="H104" s="61">
        <v>43291</v>
      </c>
      <c r="I104" s="62">
        <v>75</v>
      </c>
    </row>
    <row r="105" spans="1:9">
      <c r="A105" s="26">
        <v>103</v>
      </c>
      <c r="B105" s="29" t="s">
        <v>165</v>
      </c>
      <c r="C105" s="26">
        <v>10103</v>
      </c>
      <c r="D105" s="26" t="s">
        <v>357</v>
      </c>
      <c r="E105" s="28">
        <v>1000000000103</v>
      </c>
      <c r="F105" s="26" t="s">
        <v>572</v>
      </c>
      <c r="G105" s="61">
        <v>43262</v>
      </c>
      <c r="H105" s="61">
        <v>43292</v>
      </c>
      <c r="I105" s="62">
        <v>75</v>
      </c>
    </row>
    <row r="106" spans="1:9">
      <c r="A106" s="26">
        <v>104</v>
      </c>
      <c r="B106" s="29" t="s">
        <v>166</v>
      </c>
      <c r="C106" s="26">
        <v>10104</v>
      </c>
      <c r="D106" s="26" t="s">
        <v>358</v>
      </c>
      <c r="E106" s="28">
        <v>1000000000104</v>
      </c>
      <c r="F106" s="26" t="s">
        <v>573</v>
      </c>
      <c r="G106" s="61">
        <v>43263</v>
      </c>
      <c r="H106" s="61">
        <v>43293</v>
      </c>
      <c r="I106" s="62">
        <v>75</v>
      </c>
    </row>
    <row r="107" spans="1:9">
      <c r="A107" s="26">
        <v>105</v>
      </c>
      <c r="B107" s="29" t="s">
        <v>167</v>
      </c>
      <c r="C107" s="26">
        <v>10105</v>
      </c>
      <c r="D107" s="26" t="s">
        <v>359</v>
      </c>
      <c r="E107" s="28">
        <v>1000000000105</v>
      </c>
      <c r="F107" s="26" t="s">
        <v>574</v>
      </c>
      <c r="G107" s="61">
        <v>43264</v>
      </c>
      <c r="H107" s="61">
        <v>43294</v>
      </c>
      <c r="I107" s="62">
        <v>75</v>
      </c>
    </row>
    <row r="108" spans="1:9">
      <c r="A108" s="26">
        <v>106</v>
      </c>
      <c r="B108" s="29" t="s">
        <v>168</v>
      </c>
      <c r="C108" s="26">
        <v>10106</v>
      </c>
      <c r="D108" s="26" t="s">
        <v>360</v>
      </c>
      <c r="E108" s="28">
        <v>1000000000106</v>
      </c>
      <c r="F108" s="26" t="s">
        <v>575</v>
      </c>
      <c r="G108" s="61">
        <v>43265</v>
      </c>
      <c r="H108" s="61">
        <v>43295</v>
      </c>
      <c r="I108" s="62">
        <v>75</v>
      </c>
    </row>
    <row r="109" spans="1:9">
      <c r="A109" s="26">
        <v>107</v>
      </c>
      <c r="B109" s="29" t="s">
        <v>169</v>
      </c>
      <c r="C109" s="26">
        <v>10107</v>
      </c>
      <c r="D109" s="26" t="s">
        <v>361</v>
      </c>
      <c r="E109" s="28">
        <v>1000000000107</v>
      </c>
      <c r="F109" s="26" t="s">
        <v>576</v>
      </c>
      <c r="G109" s="61">
        <v>43266</v>
      </c>
      <c r="H109" s="61">
        <v>43296</v>
      </c>
      <c r="I109" s="62">
        <v>75</v>
      </c>
    </row>
    <row r="110" spans="1:9">
      <c r="A110" s="26">
        <v>108</v>
      </c>
      <c r="B110" s="29" t="s">
        <v>170</v>
      </c>
      <c r="C110" s="26">
        <v>10108</v>
      </c>
      <c r="D110" s="26" t="s">
        <v>362</v>
      </c>
      <c r="E110" s="28">
        <v>1000000000108</v>
      </c>
      <c r="F110" s="26" t="s">
        <v>577</v>
      </c>
      <c r="G110" s="61">
        <v>43267</v>
      </c>
      <c r="H110" s="61">
        <v>43297</v>
      </c>
      <c r="I110" s="62">
        <v>75</v>
      </c>
    </row>
    <row r="111" spans="1:9">
      <c r="A111" s="26">
        <v>109</v>
      </c>
      <c r="B111" s="29" t="s">
        <v>171</v>
      </c>
      <c r="C111" s="26">
        <v>10109</v>
      </c>
      <c r="D111" s="26" t="s">
        <v>363</v>
      </c>
      <c r="E111" s="28">
        <v>1000000000109</v>
      </c>
      <c r="F111" s="26" t="s">
        <v>578</v>
      </c>
      <c r="G111" s="61">
        <v>43268</v>
      </c>
      <c r="H111" s="61">
        <v>43298</v>
      </c>
      <c r="I111" s="62">
        <v>75</v>
      </c>
    </row>
    <row r="112" spans="1:9">
      <c r="A112" s="26">
        <v>110</v>
      </c>
      <c r="B112" s="29" t="s">
        <v>172</v>
      </c>
      <c r="C112" s="26">
        <v>10110</v>
      </c>
      <c r="D112" s="26" t="s">
        <v>364</v>
      </c>
      <c r="E112" s="28">
        <v>1000000000110</v>
      </c>
      <c r="F112" s="26" t="s">
        <v>579</v>
      </c>
      <c r="G112" s="61">
        <v>43269</v>
      </c>
      <c r="H112" s="61">
        <v>43299</v>
      </c>
      <c r="I112" s="62">
        <v>75</v>
      </c>
    </row>
    <row r="113" spans="1:9">
      <c r="A113" s="26">
        <v>111</v>
      </c>
      <c r="B113" s="29" t="s">
        <v>173</v>
      </c>
      <c r="C113" s="26">
        <v>10111</v>
      </c>
      <c r="D113" s="26" t="s">
        <v>365</v>
      </c>
      <c r="E113" s="28">
        <v>1000000000111</v>
      </c>
      <c r="F113" s="26" t="s">
        <v>580</v>
      </c>
      <c r="G113" s="61">
        <v>43270</v>
      </c>
      <c r="H113" s="61">
        <v>43300</v>
      </c>
      <c r="I113" s="62">
        <v>75</v>
      </c>
    </row>
    <row r="114" spans="1:9">
      <c r="A114" s="26">
        <v>112</v>
      </c>
      <c r="B114" s="29" t="s">
        <v>174</v>
      </c>
      <c r="C114" s="26">
        <v>10112</v>
      </c>
      <c r="D114" s="26" t="s">
        <v>366</v>
      </c>
      <c r="E114" s="28">
        <v>1000000000112</v>
      </c>
      <c r="F114" s="26" t="s">
        <v>581</v>
      </c>
      <c r="G114" s="61">
        <v>43271</v>
      </c>
      <c r="H114" s="61">
        <v>43301</v>
      </c>
      <c r="I114" s="62">
        <v>75</v>
      </c>
    </row>
    <row r="115" spans="1:9">
      <c r="A115" s="26">
        <v>113</v>
      </c>
      <c r="B115" s="29" t="s">
        <v>175</v>
      </c>
      <c r="C115" s="26">
        <v>10113</v>
      </c>
      <c r="D115" s="26" t="s">
        <v>367</v>
      </c>
      <c r="E115" s="28">
        <v>1000000000113</v>
      </c>
      <c r="F115" s="26" t="s">
        <v>582</v>
      </c>
      <c r="G115" s="61">
        <v>43272</v>
      </c>
      <c r="H115" s="61">
        <v>43302</v>
      </c>
      <c r="I115" s="62">
        <v>75</v>
      </c>
    </row>
    <row r="116" spans="1:9">
      <c r="A116" s="26">
        <v>114</v>
      </c>
      <c r="B116" s="29" t="s">
        <v>176</v>
      </c>
      <c r="C116" s="26">
        <v>10114</v>
      </c>
      <c r="D116" s="26" t="s">
        <v>368</v>
      </c>
      <c r="E116" s="28">
        <v>1000000000114</v>
      </c>
      <c r="F116" s="26" t="s">
        <v>583</v>
      </c>
      <c r="G116" s="61">
        <v>43273</v>
      </c>
      <c r="H116" s="61">
        <v>43303</v>
      </c>
      <c r="I116" s="62">
        <v>75</v>
      </c>
    </row>
    <row r="117" spans="1:9">
      <c r="A117" s="26">
        <v>115</v>
      </c>
      <c r="B117" s="29" t="s">
        <v>177</v>
      </c>
      <c r="C117" s="26">
        <v>10115</v>
      </c>
      <c r="D117" s="26" t="s">
        <v>369</v>
      </c>
      <c r="E117" s="28">
        <v>1000000000115</v>
      </c>
      <c r="F117" s="26" t="s">
        <v>584</v>
      </c>
      <c r="G117" s="61">
        <v>43274</v>
      </c>
      <c r="H117" s="61">
        <v>43304</v>
      </c>
      <c r="I117" s="62">
        <v>75</v>
      </c>
    </row>
    <row r="118" spans="1:9">
      <c r="A118" s="26">
        <v>116</v>
      </c>
      <c r="B118" s="29" t="s">
        <v>178</v>
      </c>
      <c r="C118" s="26">
        <v>10116</v>
      </c>
      <c r="D118" s="26" t="s">
        <v>370</v>
      </c>
      <c r="E118" s="28">
        <v>1000000000116</v>
      </c>
      <c r="F118" s="26" t="s">
        <v>585</v>
      </c>
      <c r="G118" s="61">
        <v>43275</v>
      </c>
      <c r="H118" s="61">
        <v>43305</v>
      </c>
      <c r="I118" s="62">
        <v>75</v>
      </c>
    </row>
    <row r="119" spans="1:9">
      <c r="A119" s="26">
        <v>117</v>
      </c>
      <c r="B119" s="29" t="s">
        <v>179</v>
      </c>
      <c r="C119" s="26">
        <v>10117</v>
      </c>
      <c r="D119" s="26" t="s">
        <v>371</v>
      </c>
      <c r="E119" s="28">
        <v>1000000000117</v>
      </c>
      <c r="F119" s="26" t="s">
        <v>586</v>
      </c>
      <c r="G119" s="61">
        <v>43276</v>
      </c>
      <c r="H119" s="61">
        <v>43306</v>
      </c>
      <c r="I119" s="62">
        <v>75</v>
      </c>
    </row>
    <row r="120" spans="1:9">
      <c r="A120" s="26">
        <v>118</v>
      </c>
      <c r="B120" s="29" t="s">
        <v>180</v>
      </c>
      <c r="C120" s="26">
        <v>10118</v>
      </c>
      <c r="D120" s="26" t="s">
        <v>372</v>
      </c>
      <c r="E120" s="28">
        <v>1000000000118</v>
      </c>
      <c r="F120" s="26" t="s">
        <v>587</v>
      </c>
      <c r="G120" s="61">
        <v>43277</v>
      </c>
      <c r="H120" s="61">
        <v>43307</v>
      </c>
      <c r="I120" s="62">
        <v>75</v>
      </c>
    </row>
    <row r="121" spans="1:9">
      <c r="A121" s="26">
        <v>119</v>
      </c>
      <c r="B121" s="29" t="s">
        <v>181</v>
      </c>
      <c r="C121" s="26">
        <v>10119</v>
      </c>
      <c r="D121" s="26" t="s">
        <v>373</v>
      </c>
      <c r="E121" s="28">
        <v>1000000000119</v>
      </c>
      <c r="F121" s="26" t="s">
        <v>588</v>
      </c>
      <c r="G121" s="61">
        <v>43278</v>
      </c>
      <c r="H121" s="61">
        <v>43308</v>
      </c>
      <c r="I121" s="62">
        <v>75</v>
      </c>
    </row>
    <row r="122" spans="1:9">
      <c r="A122" s="26">
        <v>120</v>
      </c>
      <c r="B122" s="29" t="s">
        <v>182</v>
      </c>
      <c r="C122" s="26">
        <v>10120</v>
      </c>
      <c r="D122" s="26" t="s">
        <v>374</v>
      </c>
      <c r="E122" s="28">
        <v>1000000000120</v>
      </c>
      <c r="F122" s="26" t="s">
        <v>589</v>
      </c>
      <c r="G122" s="61">
        <v>43279</v>
      </c>
      <c r="H122" s="61">
        <v>43309</v>
      </c>
      <c r="I122" s="62">
        <v>75</v>
      </c>
    </row>
    <row r="123" spans="1:9">
      <c r="A123" s="26">
        <v>121</v>
      </c>
      <c r="B123" s="29" t="s">
        <v>183</v>
      </c>
      <c r="C123" s="26">
        <v>10121</v>
      </c>
      <c r="D123" s="26" t="s">
        <v>375</v>
      </c>
      <c r="E123" s="28">
        <v>1000000000121</v>
      </c>
      <c r="F123" s="26" t="s">
        <v>590</v>
      </c>
      <c r="G123" s="61">
        <v>43280</v>
      </c>
      <c r="H123" s="61">
        <v>43310</v>
      </c>
      <c r="I123" s="62">
        <v>75</v>
      </c>
    </row>
    <row r="124" spans="1:9">
      <c r="A124" s="26">
        <v>122</v>
      </c>
      <c r="B124" s="29" t="s">
        <v>184</v>
      </c>
      <c r="C124" s="26">
        <v>10122</v>
      </c>
      <c r="D124" s="26" t="s">
        <v>376</v>
      </c>
      <c r="E124" s="28">
        <v>1000000000122</v>
      </c>
      <c r="F124" s="26" t="s">
        <v>591</v>
      </c>
      <c r="G124" s="61">
        <v>43281</v>
      </c>
      <c r="H124" s="61">
        <v>43311</v>
      </c>
      <c r="I124" s="62">
        <v>75</v>
      </c>
    </row>
    <row r="125" spans="1:9">
      <c r="A125" s="26">
        <v>123</v>
      </c>
      <c r="B125" s="29" t="s">
        <v>185</v>
      </c>
      <c r="C125" s="26">
        <v>10123</v>
      </c>
      <c r="D125" s="26" t="s">
        <v>377</v>
      </c>
      <c r="E125" s="28">
        <v>1000000000123</v>
      </c>
      <c r="F125" s="26" t="s">
        <v>592</v>
      </c>
      <c r="G125" s="61">
        <v>43282</v>
      </c>
      <c r="H125" s="61">
        <v>43312</v>
      </c>
      <c r="I125" s="62">
        <v>75</v>
      </c>
    </row>
    <row r="126" spans="1:9">
      <c r="A126" s="26">
        <v>124</v>
      </c>
      <c r="B126" s="29" t="s">
        <v>186</v>
      </c>
      <c r="C126" s="26">
        <v>10124</v>
      </c>
      <c r="D126" s="26" t="s">
        <v>378</v>
      </c>
      <c r="E126" s="28">
        <v>1000000000124</v>
      </c>
      <c r="F126" s="26" t="s">
        <v>593</v>
      </c>
      <c r="G126" s="61">
        <v>43283</v>
      </c>
      <c r="H126" s="61">
        <v>43313</v>
      </c>
      <c r="I126" s="62">
        <v>75</v>
      </c>
    </row>
    <row r="127" spans="1:9">
      <c r="A127" s="26">
        <v>125</v>
      </c>
      <c r="B127" s="29" t="s">
        <v>187</v>
      </c>
      <c r="C127" s="26">
        <v>10125</v>
      </c>
      <c r="D127" s="26" t="s">
        <v>379</v>
      </c>
      <c r="E127" s="28">
        <v>1000000000125</v>
      </c>
      <c r="F127" s="26" t="s">
        <v>594</v>
      </c>
      <c r="G127" s="61">
        <v>43284</v>
      </c>
      <c r="H127" s="61">
        <v>43314</v>
      </c>
      <c r="I127" s="62">
        <v>75</v>
      </c>
    </row>
    <row r="128" spans="1:9">
      <c r="A128" s="26">
        <v>126</v>
      </c>
      <c r="B128" s="29" t="s">
        <v>188</v>
      </c>
      <c r="C128" s="26">
        <v>10126</v>
      </c>
      <c r="D128" s="26" t="s">
        <v>380</v>
      </c>
      <c r="E128" s="28">
        <v>1000000000126</v>
      </c>
      <c r="F128" s="26" t="s">
        <v>595</v>
      </c>
      <c r="G128" s="61">
        <v>43285</v>
      </c>
      <c r="H128" s="61">
        <v>43315</v>
      </c>
      <c r="I128" s="62">
        <v>75</v>
      </c>
    </row>
    <row r="129" spans="1:9">
      <c r="A129" s="26">
        <v>127</v>
      </c>
      <c r="B129" s="29" t="s">
        <v>189</v>
      </c>
      <c r="C129" s="26">
        <v>10127</v>
      </c>
      <c r="D129" s="26" t="s">
        <v>381</v>
      </c>
      <c r="E129" s="28">
        <v>1000000000127</v>
      </c>
      <c r="F129" s="26" t="s">
        <v>596</v>
      </c>
      <c r="G129" s="61">
        <v>43286</v>
      </c>
      <c r="H129" s="61">
        <v>43316</v>
      </c>
      <c r="I129" s="62">
        <v>75</v>
      </c>
    </row>
    <row r="130" spans="1:9">
      <c r="A130" s="26">
        <v>128</v>
      </c>
      <c r="B130" s="29" t="s">
        <v>190</v>
      </c>
      <c r="C130" s="26">
        <v>10128</v>
      </c>
      <c r="D130" s="26" t="s">
        <v>382</v>
      </c>
      <c r="E130" s="28">
        <v>1000000000128</v>
      </c>
      <c r="F130" s="26" t="s">
        <v>597</v>
      </c>
      <c r="G130" s="61">
        <v>43287</v>
      </c>
      <c r="H130" s="61">
        <v>43317</v>
      </c>
      <c r="I130" s="62">
        <v>75</v>
      </c>
    </row>
    <row r="131" spans="1:9">
      <c r="A131" s="26">
        <v>129</v>
      </c>
      <c r="B131" s="29" t="s">
        <v>191</v>
      </c>
      <c r="C131" s="26">
        <v>10129</v>
      </c>
      <c r="D131" s="26" t="s">
        <v>383</v>
      </c>
      <c r="E131" s="28">
        <v>1000000000129</v>
      </c>
      <c r="F131" s="26" t="s">
        <v>598</v>
      </c>
      <c r="G131" s="61">
        <v>43288</v>
      </c>
      <c r="H131" s="61">
        <v>43318</v>
      </c>
      <c r="I131" s="62">
        <v>75</v>
      </c>
    </row>
    <row r="132" spans="1:9">
      <c r="A132" s="26">
        <v>130</v>
      </c>
      <c r="B132" s="29" t="s">
        <v>192</v>
      </c>
      <c r="C132" s="26">
        <v>10130</v>
      </c>
      <c r="D132" s="26" t="s">
        <v>384</v>
      </c>
      <c r="E132" s="28">
        <v>1000000000130</v>
      </c>
      <c r="F132" s="26" t="s">
        <v>599</v>
      </c>
      <c r="G132" s="61">
        <v>43289</v>
      </c>
      <c r="H132" s="61">
        <v>43319</v>
      </c>
      <c r="I132" s="62">
        <v>75</v>
      </c>
    </row>
    <row r="133" spans="1:9">
      <c r="A133" s="26">
        <v>131</v>
      </c>
      <c r="B133" s="29" t="s">
        <v>193</v>
      </c>
      <c r="C133" s="26">
        <v>10131</v>
      </c>
      <c r="D133" s="26" t="s">
        <v>385</v>
      </c>
      <c r="E133" s="28">
        <v>1000000000131</v>
      </c>
      <c r="F133" s="26" t="s">
        <v>600</v>
      </c>
      <c r="G133" s="61">
        <v>43290</v>
      </c>
      <c r="H133" s="61">
        <v>43320</v>
      </c>
      <c r="I133" s="62">
        <v>75</v>
      </c>
    </row>
    <row r="134" spans="1:9">
      <c r="A134" s="26">
        <v>132</v>
      </c>
      <c r="B134" s="29" t="s">
        <v>194</v>
      </c>
      <c r="C134" s="26">
        <v>10132</v>
      </c>
      <c r="D134" s="26" t="s">
        <v>386</v>
      </c>
      <c r="E134" s="28">
        <v>1000000000132</v>
      </c>
      <c r="F134" s="26" t="s">
        <v>601</v>
      </c>
      <c r="G134" s="61">
        <v>43291</v>
      </c>
      <c r="H134" s="61">
        <v>43321</v>
      </c>
      <c r="I134" s="62">
        <v>75</v>
      </c>
    </row>
    <row r="135" spans="1:9">
      <c r="A135" s="26">
        <v>133</v>
      </c>
      <c r="B135" s="29" t="s">
        <v>195</v>
      </c>
      <c r="C135" s="26">
        <v>10133</v>
      </c>
      <c r="D135" s="26" t="s">
        <v>387</v>
      </c>
      <c r="E135" s="28">
        <v>1000000000133</v>
      </c>
      <c r="F135" s="26" t="s">
        <v>602</v>
      </c>
      <c r="G135" s="61">
        <v>43292</v>
      </c>
      <c r="H135" s="61">
        <v>43322</v>
      </c>
      <c r="I135" s="62">
        <v>75</v>
      </c>
    </row>
    <row r="136" spans="1:9">
      <c r="A136" s="26">
        <v>134</v>
      </c>
      <c r="B136" s="29" t="s">
        <v>196</v>
      </c>
      <c r="C136" s="26">
        <v>10134</v>
      </c>
      <c r="D136" s="26" t="s">
        <v>388</v>
      </c>
      <c r="E136" s="28">
        <v>1000000000134</v>
      </c>
      <c r="F136" s="26" t="s">
        <v>603</v>
      </c>
      <c r="G136" s="61">
        <v>43293</v>
      </c>
      <c r="H136" s="61">
        <v>43323</v>
      </c>
      <c r="I136" s="62">
        <v>75</v>
      </c>
    </row>
    <row r="137" spans="1:9">
      <c r="A137" s="26">
        <v>135</v>
      </c>
      <c r="B137" s="29" t="s">
        <v>197</v>
      </c>
      <c r="C137" s="26">
        <v>10135</v>
      </c>
      <c r="D137" s="26" t="s">
        <v>389</v>
      </c>
      <c r="E137" s="28">
        <v>1000000000135</v>
      </c>
      <c r="F137" s="26" t="s">
        <v>604</v>
      </c>
      <c r="G137" s="61">
        <v>43294</v>
      </c>
      <c r="H137" s="61">
        <v>43324</v>
      </c>
      <c r="I137" s="62">
        <v>75</v>
      </c>
    </row>
    <row r="138" spans="1:9">
      <c r="A138" s="26">
        <v>136</v>
      </c>
      <c r="B138" s="29" t="s">
        <v>198</v>
      </c>
      <c r="C138" s="26">
        <v>10136</v>
      </c>
      <c r="D138" s="26" t="s">
        <v>390</v>
      </c>
      <c r="E138" s="28">
        <v>1000000000136</v>
      </c>
      <c r="F138" s="26" t="s">
        <v>605</v>
      </c>
      <c r="G138" s="61">
        <v>43295</v>
      </c>
      <c r="H138" s="61">
        <v>43325</v>
      </c>
      <c r="I138" s="62">
        <v>75</v>
      </c>
    </row>
    <row r="139" spans="1:9">
      <c r="A139" s="26">
        <v>137</v>
      </c>
      <c r="B139" s="29" t="s">
        <v>199</v>
      </c>
      <c r="C139" s="26">
        <v>10137</v>
      </c>
      <c r="D139" s="26" t="s">
        <v>391</v>
      </c>
      <c r="E139" s="28">
        <v>1000000000137</v>
      </c>
      <c r="F139" s="26" t="s">
        <v>606</v>
      </c>
      <c r="G139" s="61">
        <v>43296</v>
      </c>
      <c r="H139" s="61">
        <v>43326</v>
      </c>
      <c r="I139" s="62">
        <v>75</v>
      </c>
    </row>
    <row r="140" spans="1:9">
      <c r="A140" s="26">
        <v>138</v>
      </c>
      <c r="B140" s="29" t="s">
        <v>200</v>
      </c>
      <c r="C140" s="26">
        <v>10138</v>
      </c>
      <c r="D140" s="26" t="s">
        <v>392</v>
      </c>
      <c r="E140" s="28">
        <v>1000000000138</v>
      </c>
      <c r="F140" s="26" t="s">
        <v>607</v>
      </c>
      <c r="G140" s="61">
        <v>43297</v>
      </c>
      <c r="H140" s="61">
        <v>43327</v>
      </c>
      <c r="I140" s="62">
        <v>75</v>
      </c>
    </row>
    <row r="141" spans="1:9">
      <c r="A141" s="26">
        <v>139</v>
      </c>
      <c r="B141" s="29" t="s">
        <v>201</v>
      </c>
      <c r="C141" s="26">
        <v>10139</v>
      </c>
      <c r="D141" s="26" t="s">
        <v>393</v>
      </c>
      <c r="E141" s="28">
        <v>1000000000139</v>
      </c>
      <c r="F141" s="26" t="s">
        <v>608</v>
      </c>
      <c r="G141" s="61">
        <v>43298</v>
      </c>
      <c r="H141" s="61">
        <v>43328</v>
      </c>
      <c r="I141" s="62">
        <v>75</v>
      </c>
    </row>
    <row r="142" spans="1:9">
      <c r="A142" s="26">
        <v>140</v>
      </c>
      <c r="B142" s="29" t="s">
        <v>202</v>
      </c>
      <c r="C142" s="26">
        <v>10140</v>
      </c>
      <c r="D142" s="26" t="s">
        <v>394</v>
      </c>
      <c r="E142" s="28">
        <v>1000000000140</v>
      </c>
      <c r="F142" s="26" t="s">
        <v>609</v>
      </c>
      <c r="G142" s="61">
        <v>43299</v>
      </c>
      <c r="H142" s="61">
        <v>43329</v>
      </c>
      <c r="I142" s="62">
        <v>75</v>
      </c>
    </row>
    <row r="143" spans="1:9">
      <c r="A143" s="26">
        <v>141</v>
      </c>
      <c r="B143" s="29" t="s">
        <v>203</v>
      </c>
      <c r="C143" s="26">
        <v>10141</v>
      </c>
      <c r="D143" s="26" t="s">
        <v>395</v>
      </c>
      <c r="E143" s="28">
        <v>1000000000141</v>
      </c>
      <c r="F143" s="26" t="s">
        <v>610</v>
      </c>
      <c r="G143" s="61">
        <v>43300</v>
      </c>
      <c r="H143" s="61">
        <v>43330</v>
      </c>
      <c r="I143" s="62">
        <v>75</v>
      </c>
    </row>
    <row r="144" spans="1:9">
      <c r="A144" s="26">
        <v>142</v>
      </c>
      <c r="B144" s="29" t="s">
        <v>204</v>
      </c>
      <c r="C144" s="26">
        <v>10142</v>
      </c>
      <c r="D144" s="26" t="s">
        <v>396</v>
      </c>
      <c r="E144" s="28">
        <v>1000000000142</v>
      </c>
      <c r="F144" s="26" t="s">
        <v>611</v>
      </c>
      <c r="G144" s="61">
        <v>43301</v>
      </c>
      <c r="H144" s="61">
        <v>43331</v>
      </c>
      <c r="I144" s="62">
        <v>75</v>
      </c>
    </row>
    <row r="145" spans="1:9">
      <c r="A145" s="26">
        <v>143</v>
      </c>
      <c r="B145" s="29" t="s">
        <v>205</v>
      </c>
      <c r="C145" s="26">
        <v>10143</v>
      </c>
      <c r="D145" s="26" t="s">
        <v>397</v>
      </c>
      <c r="E145" s="28">
        <v>1000000000143</v>
      </c>
      <c r="F145" s="26" t="s">
        <v>612</v>
      </c>
      <c r="G145" s="61">
        <v>43302</v>
      </c>
      <c r="H145" s="61">
        <v>43332</v>
      </c>
      <c r="I145" s="62">
        <v>75</v>
      </c>
    </row>
    <row r="146" spans="1:9">
      <c r="A146" s="26">
        <v>144</v>
      </c>
      <c r="B146" s="29" t="s">
        <v>206</v>
      </c>
      <c r="C146" s="26">
        <v>10144</v>
      </c>
      <c r="D146" s="26" t="s">
        <v>398</v>
      </c>
      <c r="E146" s="28">
        <v>1000000000144</v>
      </c>
      <c r="F146" s="26" t="s">
        <v>613</v>
      </c>
      <c r="G146" s="61">
        <v>43303</v>
      </c>
      <c r="H146" s="61">
        <v>43333</v>
      </c>
      <c r="I146" s="62">
        <v>75</v>
      </c>
    </row>
    <row r="147" spans="1:9">
      <c r="A147" s="26">
        <v>145</v>
      </c>
      <c r="B147" s="29" t="s">
        <v>207</v>
      </c>
      <c r="C147" s="26">
        <v>10145</v>
      </c>
      <c r="D147" s="26" t="s">
        <v>399</v>
      </c>
      <c r="E147" s="28">
        <v>1000000000145</v>
      </c>
      <c r="F147" s="26" t="s">
        <v>614</v>
      </c>
      <c r="G147" s="61">
        <v>43304</v>
      </c>
      <c r="H147" s="61">
        <v>43334</v>
      </c>
      <c r="I147" s="62">
        <v>75</v>
      </c>
    </row>
    <row r="148" spans="1:9">
      <c r="A148" s="26">
        <v>146</v>
      </c>
      <c r="B148" s="29" t="s">
        <v>208</v>
      </c>
      <c r="C148" s="26">
        <v>10146</v>
      </c>
      <c r="D148" s="26" t="s">
        <v>400</v>
      </c>
      <c r="E148" s="28">
        <v>1000000000146</v>
      </c>
      <c r="F148" s="26" t="s">
        <v>615</v>
      </c>
      <c r="G148" s="61">
        <v>43305</v>
      </c>
      <c r="H148" s="61">
        <v>43335</v>
      </c>
      <c r="I148" s="62">
        <v>75</v>
      </c>
    </row>
    <row r="149" spans="1:9">
      <c r="A149" s="26">
        <v>147</v>
      </c>
      <c r="B149" s="29" t="s">
        <v>209</v>
      </c>
      <c r="C149" s="26">
        <v>10147</v>
      </c>
      <c r="D149" s="26" t="s">
        <v>401</v>
      </c>
      <c r="E149" s="28">
        <v>1000000000147</v>
      </c>
      <c r="F149" s="26" t="s">
        <v>616</v>
      </c>
      <c r="G149" s="61">
        <v>43306</v>
      </c>
      <c r="H149" s="61">
        <v>43336</v>
      </c>
      <c r="I149" s="62">
        <v>75</v>
      </c>
    </row>
    <row r="150" spans="1:9">
      <c r="A150" s="26">
        <v>148</v>
      </c>
      <c r="B150" s="29" t="s">
        <v>210</v>
      </c>
      <c r="C150" s="26">
        <v>10148</v>
      </c>
      <c r="D150" s="26" t="s">
        <v>402</v>
      </c>
      <c r="E150" s="28">
        <v>1000000000148</v>
      </c>
      <c r="F150" s="26" t="s">
        <v>617</v>
      </c>
      <c r="G150" s="61">
        <v>43307</v>
      </c>
      <c r="H150" s="61">
        <v>43337</v>
      </c>
      <c r="I150" s="62">
        <v>75</v>
      </c>
    </row>
    <row r="151" spans="1:9">
      <c r="A151" s="26">
        <v>149</v>
      </c>
      <c r="B151" s="29" t="s">
        <v>211</v>
      </c>
      <c r="C151" s="26">
        <v>10149</v>
      </c>
      <c r="D151" s="26" t="s">
        <v>403</v>
      </c>
      <c r="E151" s="28">
        <v>1000000000149</v>
      </c>
      <c r="F151" s="26" t="s">
        <v>618</v>
      </c>
      <c r="G151" s="61">
        <v>43308</v>
      </c>
      <c r="H151" s="61">
        <v>43338</v>
      </c>
      <c r="I151" s="62">
        <v>75</v>
      </c>
    </row>
    <row r="152" spans="1:9">
      <c r="A152" s="26">
        <v>150</v>
      </c>
      <c r="B152" s="29" t="s">
        <v>212</v>
      </c>
      <c r="C152" s="26">
        <v>10150</v>
      </c>
      <c r="D152" s="26" t="s">
        <v>404</v>
      </c>
      <c r="E152" s="28">
        <v>1000000000150</v>
      </c>
      <c r="F152" s="26" t="s">
        <v>619</v>
      </c>
      <c r="G152" s="61">
        <v>43309</v>
      </c>
      <c r="H152" s="61">
        <v>43339</v>
      </c>
      <c r="I152" s="62">
        <v>75</v>
      </c>
    </row>
    <row r="153" spans="1:9">
      <c r="A153" s="26">
        <v>151</v>
      </c>
      <c r="B153" s="29" t="s">
        <v>213</v>
      </c>
      <c r="C153" s="26">
        <v>10151</v>
      </c>
      <c r="D153" s="26" t="s">
        <v>405</v>
      </c>
      <c r="E153" s="28">
        <v>1000000000151</v>
      </c>
      <c r="F153" s="26" t="s">
        <v>620</v>
      </c>
      <c r="G153" s="61">
        <v>43310</v>
      </c>
      <c r="H153" s="61">
        <v>43340</v>
      </c>
      <c r="I153" s="62">
        <v>75</v>
      </c>
    </row>
    <row r="154" spans="1:9">
      <c r="A154" s="26">
        <v>152</v>
      </c>
      <c r="B154" s="29" t="s">
        <v>214</v>
      </c>
      <c r="C154" s="26">
        <v>10152</v>
      </c>
      <c r="D154" s="26" t="s">
        <v>406</v>
      </c>
      <c r="E154" s="28">
        <v>1000000000152</v>
      </c>
      <c r="F154" s="26" t="s">
        <v>621</v>
      </c>
      <c r="G154" s="61">
        <v>43311</v>
      </c>
      <c r="H154" s="61">
        <v>43341</v>
      </c>
      <c r="I154" s="62">
        <v>75</v>
      </c>
    </row>
    <row r="155" spans="1:9">
      <c r="A155" s="26">
        <v>153</v>
      </c>
      <c r="B155" s="29" t="s">
        <v>215</v>
      </c>
      <c r="C155" s="26">
        <v>10153</v>
      </c>
      <c r="D155" s="26" t="s">
        <v>407</v>
      </c>
      <c r="E155" s="28">
        <v>1000000000153</v>
      </c>
      <c r="F155" s="26" t="s">
        <v>622</v>
      </c>
      <c r="G155" s="61">
        <v>43312</v>
      </c>
      <c r="H155" s="61">
        <v>43342</v>
      </c>
      <c r="I155" s="62">
        <v>75</v>
      </c>
    </row>
    <row r="156" spans="1:9">
      <c r="A156" s="26">
        <v>154</v>
      </c>
      <c r="B156" s="29" t="s">
        <v>216</v>
      </c>
      <c r="C156" s="26">
        <v>10154</v>
      </c>
      <c r="D156" s="26" t="s">
        <v>408</v>
      </c>
      <c r="E156" s="28">
        <v>1000000000154</v>
      </c>
      <c r="F156" s="26" t="s">
        <v>623</v>
      </c>
      <c r="G156" s="61">
        <v>43313</v>
      </c>
      <c r="H156" s="61">
        <v>43343</v>
      </c>
      <c r="I156" s="62">
        <v>75</v>
      </c>
    </row>
    <row r="157" spans="1:9">
      <c r="A157" s="26">
        <v>155</v>
      </c>
      <c r="B157" s="29" t="s">
        <v>217</v>
      </c>
      <c r="C157" s="26">
        <v>10155</v>
      </c>
      <c r="D157" s="26" t="s">
        <v>409</v>
      </c>
      <c r="E157" s="28">
        <v>1000000000155</v>
      </c>
      <c r="F157" s="26" t="s">
        <v>624</v>
      </c>
      <c r="G157" s="61">
        <v>43314</v>
      </c>
      <c r="H157" s="61">
        <v>43344</v>
      </c>
      <c r="I157" s="62">
        <v>75</v>
      </c>
    </row>
    <row r="158" spans="1:9">
      <c r="A158" s="26">
        <v>156</v>
      </c>
      <c r="B158" s="29" t="s">
        <v>218</v>
      </c>
      <c r="C158" s="26">
        <v>10156</v>
      </c>
      <c r="D158" s="26" t="s">
        <v>410</v>
      </c>
      <c r="E158" s="28">
        <v>1000000000156</v>
      </c>
      <c r="F158" s="26" t="s">
        <v>625</v>
      </c>
      <c r="G158" s="61">
        <v>43315</v>
      </c>
      <c r="H158" s="61">
        <v>43345</v>
      </c>
      <c r="I158" s="62">
        <v>75</v>
      </c>
    </row>
    <row r="159" spans="1:9">
      <c r="A159" s="26">
        <v>157</v>
      </c>
      <c r="B159" s="29" t="s">
        <v>219</v>
      </c>
      <c r="C159" s="26">
        <v>10157</v>
      </c>
      <c r="D159" s="26" t="s">
        <v>411</v>
      </c>
      <c r="E159" s="28">
        <v>1000000000157</v>
      </c>
      <c r="F159" s="26" t="s">
        <v>626</v>
      </c>
      <c r="G159" s="61">
        <v>43316</v>
      </c>
      <c r="H159" s="61">
        <v>43346</v>
      </c>
      <c r="I159" s="62">
        <v>75</v>
      </c>
    </row>
    <row r="160" spans="1:9">
      <c r="A160" s="26">
        <v>158</v>
      </c>
      <c r="B160" s="29" t="s">
        <v>220</v>
      </c>
      <c r="C160" s="26">
        <v>10158</v>
      </c>
      <c r="D160" s="26" t="s">
        <v>412</v>
      </c>
      <c r="E160" s="28">
        <v>1000000000158</v>
      </c>
      <c r="F160" s="26" t="s">
        <v>627</v>
      </c>
      <c r="G160" s="61">
        <v>43317</v>
      </c>
      <c r="H160" s="61">
        <v>43347</v>
      </c>
      <c r="I160" s="62">
        <v>75</v>
      </c>
    </row>
    <row r="161" spans="1:9">
      <c r="A161" s="26">
        <v>159</v>
      </c>
      <c r="B161" s="29" t="s">
        <v>221</v>
      </c>
      <c r="C161" s="26">
        <v>10159</v>
      </c>
      <c r="D161" s="26" t="s">
        <v>413</v>
      </c>
      <c r="E161" s="28">
        <v>1000000000159</v>
      </c>
      <c r="F161" s="26" t="s">
        <v>628</v>
      </c>
      <c r="G161" s="61">
        <v>43318</v>
      </c>
      <c r="H161" s="61">
        <v>43348</v>
      </c>
      <c r="I161" s="62">
        <v>75</v>
      </c>
    </row>
    <row r="162" spans="1:9">
      <c r="A162" s="26">
        <v>160</v>
      </c>
      <c r="B162" s="29" t="s">
        <v>222</v>
      </c>
      <c r="C162" s="26">
        <v>10160</v>
      </c>
      <c r="D162" s="26" t="s">
        <v>414</v>
      </c>
      <c r="E162" s="28">
        <v>1000000000160</v>
      </c>
      <c r="F162" s="26" t="s">
        <v>629</v>
      </c>
      <c r="G162" s="61">
        <v>43319</v>
      </c>
      <c r="H162" s="61">
        <v>43349</v>
      </c>
      <c r="I162" s="62">
        <v>75</v>
      </c>
    </row>
    <row r="163" spans="1:9">
      <c r="A163" s="26">
        <v>161</v>
      </c>
      <c r="B163" s="29" t="s">
        <v>223</v>
      </c>
      <c r="C163" s="26">
        <v>10161</v>
      </c>
      <c r="D163" s="26" t="s">
        <v>415</v>
      </c>
      <c r="E163" s="28">
        <v>1000000000161</v>
      </c>
      <c r="F163" s="26" t="s">
        <v>630</v>
      </c>
      <c r="G163" s="61">
        <v>43320</v>
      </c>
      <c r="H163" s="61">
        <v>43350</v>
      </c>
      <c r="I163" s="62">
        <v>75</v>
      </c>
    </row>
    <row r="164" spans="1:9">
      <c r="A164" s="26">
        <v>162</v>
      </c>
      <c r="B164" s="29" t="s">
        <v>224</v>
      </c>
      <c r="C164" s="26">
        <v>10162</v>
      </c>
      <c r="D164" s="26" t="s">
        <v>416</v>
      </c>
      <c r="E164" s="28">
        <v>1000000000162</v>
      </c>
      <c r="F164" s="26" t="s">
        <v>631</v>
      </c>
      <c r="G164" s="61">
        <v>43321</v>
      </c>
      <c r="H164" s="61">
        <v>43351</v>
      </c>
      <c r="I164" s="62">
        <v>75</v>
      </c>
    </row>
    <row r="165" spans="1:9">
      <c r="A165" s="26">
        <v>163</v>
      </c>
      <c r="B165" s="29" t="s">
        <v>225</v>
      </c>
      <c r="C165" s="26">
        <v>10163</v>
      </c>
      <c r="D165" s="26" t="s">
        <v>417</v>
      </c>
      <c r="E165" s="28">
        <v>1000000000163</v>
      </c>
      <c r="F165" s="26" t="s">
        <v>632</v>
      </c>
      <c r="G165" s="61">
        <v>43322</v>
      </c>
      <c r="H165" s="61">
        <v>43352</v>
      </c>
      <c r="I165" s="62">
        <v>75</v>
      </c>
    </row>
    <row r="166" spans="1:9">
      <c r="A166" s="26">
        <v>164</v>
      </c>
      <c r="B166" s="29" t="s">
        <v>226</v>
      </c>
      <c r="C166" s="26">
        <v>10164</v>
      </c>
      <c r="D166" s="26" t="s">
        <v>418</v>
      </c>
      <c r="E166" s="28">
        <v>1000000000164</v>
      </c>
      <c r="F166" s="26" t="s">
        <v>633</v>
      </c>
      <c r="G166" s="61">
        <v>43323</v>
      </c>
      <c r="H166" s="61">
        <v>43353</v>
      </c>
      <c r="I166" s="62">
        <v>75</v>
      </c>
    </row>
    <row r="167" spans="1:9">
      <c r="A167" s="26">
        <v>165</v>
      </c>
      <c r="B167" s="29" t="s">
        <v>227</v>
      </c>
      <c r="C167" s="26">
        <v>10165</v>
      </c>
      <c r="D167" s="26" t="s">
        <v>419</v>
      </c>
      <c r="E167" s="28">
        <v>1000000000165</v>
      </c>
      <c r="F167" s="26" t="s">
        <v>634</v>
      </c>
      <c r="G167" s="61">
        <v>43324</v>
      </c>
      <c r="H167" s="61">
        <v>43354</v>
      </c>
      <c r="I167" s="62">
        <v>75</v>
      </c>
    </row>
    <row r="168" spans="1:9">
      <c r="A168" s="26">
        <v>166</v>
      </c>
      <c r="B168" s="29" t="s">
        <v>228</v>
      </c>
      <c r="C168" s="26">
        <v>10166</v>
      </c>
      <c r="D168" s="26" t="s">
        <v>420</v>
      </c>
      <c r="E168" s="28">
        <v>1000000000166</v>
      </c>
      <c r="F168" s="26" t="s">
        <v>635</v>
      </c>
      <c r="G168" s="61">
        <v>43325</v>
      </c>
      <c r="H168" s="61">
        <v>43355</v>
      </c>
      <c r="I168" s="62">
        <v>75</v>
      </c>
    </row>
    <row r="169" spans="1:9">
      <c r="A169" s="26">
        <v>167</v>
      </c>
      <c r="B169" s="29" t="s">
        <v>229</v>
      </c>
      <c r="C169" s="26">
        <v>10167</v>
      </c>
      <c r="D169" s="26" t="s">
        <v>421</v>
      </c>
      <c r="E169" s="28">
        <v>1000000000167</v>
      </c>
      <c r="F169" s="26" t="s">
        <v>636</v>
      </c>
      <c r="G169" s="61">
        <v>43326</v>
      </c>
      <c r="H169" s="61">
        <v>43356</v>
      </c>
      <c r="I169" s="62">
        <v>75</v>
      </c>
    </row>
    <row r="170" spans="1:9">
      <c r="A170" s="26">
        <v>168</v>
      </c>
      <c r="B170" s="29" t="s">
        <v>230</v>
      </c>
      <c r="C170" s="26">
        <v>10168</v>
      </c>
      <c r="D170" s="26" t="s">
        <v>422</v>
      </c>
      <c r="E170" s="28">
        <v>1000000000168</v>
      </c>
      <c r="F170" s="26" t="s">
        <v>637</v>
      </c>
      <c r="G170" s="61">
        <v>43327</v>
      </c>
      <c r="H170" s="61">
        <v>43357</v>
      </c>
      <c r="I170" s="62">
        <v>75</v>
      </c>
    </row>
    <row r="171" spans="1:9">
      <c r="A171" s="26">
        <v>169</v>
      </c>
      <c r="B171" s="29" t="s">
        <v>231</v>
      </c>
      <c r="C171" s="26">
        <v>10169</v>
      </c>
      <c r="D171" s="26" t="s">
        <v>423</v>
      </c>
      <c r="E171" s="28">
        <v>1000000000169</v>
      </c>
      <c r="F171" s="26" t="s">
        <v>638</v>
      </c>
      <c r="G171" s="61">
        <v>43328</v>
      </c>
      <c r="H171" s="61">
        <v>43358</v>
      </c>
      <c r="I171" s="62">
        <v>75</v>
      </c>
    </row>
    <row r="172" spans="1:9">
      <c r="A172" s="26">
        <v>170</v>
      </c>
      <c r="B172" s="29" t="s">
        <v>232</v>
      </c>
      <c r="C172" s="26">
        <v>10170</v>
      </c>
      <c r="D172" s="26" t="s">
        <v>424</v>
      </c>
      <c r="E172" s="28">
        <v>1000000000170</v>
      </c>
      <c r="F172" s="26" t="s">
        <v>639</v>
      </c>
      <c r="G172" s="61">
        <v>43329</v>
      </c>
      <c r="H172" s="61">
        <v>43359</v>
      </c>
      <c r="I172" s="62">
        <v>75</v>
      </c>
    </row>
    <row r="173" spans="1:9">
      <c r="A173" s="26">
        <v>171</v>
      </c>
      <c r="B173" s="29" t="s">
        <v>233</v>
      </c>
      <c r="C173" s="26">
        <v>10171</v>
      </c>
      <c r="D173" s="26" t="s">
        <v>425</v>
      </c>
      <c r="E173" s="28">
        <v>1000000000171</v>
      </c>
      <c r="F173" s="26" t="s">
        <v>640</v>
      </c>
      <c r="G173" s="61">
        <v>43330</v>
      </c>
      <c r="H173" s="61">
        <v>43360</v>
      </c>
      <c r="I173" s="62">
        <v>75</v>
      </c>
    </row>
    <row r="174" spans="1:9">
      <c r="A174" s="26">
        <v>172</v>
      </c>
      <c r="B174" s="29" t="s">
        <v>234</v>
      </c>
      <c r="C174" s="26">
        <v>10172</v>
      </c>
      <c r="D174" s="26" t="s">
        <v>426</v>
      </c>
      <c r="E174" s="28">
        <v>1000000000172</v>
      </c>
      <c r="F174" s="26" t="s">
        <v>641</v>
      </c>
      <c r="G174" s="61">
        <v>43331</v>
      </c>
      <c r="H174" s="61">
        <v>43361</v>
      </c>
      <c r="I174" s="62">
        <v>75</v>
      </c>
    </row>
    <row r="175" spans="1:9">
      <c r="A175" s="26">
        <v>173</v>
      </c>
      <c r="B175" s="29" t="s">
        <v>235</v>
      </c>
      <c r="C175" s="26">
        <v>10173</v>
      </c>
      <c r="D175" s="26" t="s">
        <v>427</v>
      </c>
      <c r="E175" s="28">
        <v>1000000000173</v>
      </c>
      <c r="F175" s="26" t="s">
        <v>642</v>
      </c>
      <c r="G175" s="61">
        <v>43332</v>
      </c>
      <c r="H175" s="61">
        <v>43362</v>
      </c>
      <c r="I175" s="62">
        <v>75</v>
      </c>
    </row>
    <row r="176" spans="1:9">
      <c r="A176" s="26">
        <v>174</v>
      </c>
      <c r="B176" s="29" t="s">
        <v>236</v>
      </c>
      <c r="C176" s="26">
        <v>10174</v>
      </c>
      <c r="D176" s="26" t="s">
        <v>428</v>
      </c>
      <c r="E176" s="28">
        <v>1000000000174</v>
      </c>
      <c r="F176" s="26" t="s">
        <v>643</v>
      </c>
      <c r="G176" s="61">
        <v>43333</v>
      </c>
      <c r="H176" s="61">
        <v>43363</v>
      </c>
      <c r="I176" s="62">
        <v>75</v>
      </c>
    </row>
    <row r="177" spans="1:9">
      <c r="A177" s="26">
        <v>175</v>
      </c>
      <c r="B177" s="29" t="s">
        <v>237</v>
      </c>
      <c r="C177" s="26">
        <v>10175</v>
      </c>
      <c r="D177" s="26" t="s">
        <v>429</v>
      </c>
      <c r="E177" s="28">
        <v>1000000000175</v>
      </c>
      <c r="F177" s="26" t="s">
        <v>644</v>
      </c>
      <c r="G177" s="61">
        <v>43334</v>
      </c>
      <c r="H177" s="61">
        <v>43364</v>
      </c>
      <c r="I177" s="62">
        <v>75</v>
      </c>
    </row>
    <row r="178" spans="1:9">
      <c r="A178" s="26">
        <v>176</v>
      </c>
      <c r="B178" s="29" t="s">
        <v>238</v>
      </c>
      <c r="C178" s="26">
        <v>10176</v>
      </c>
      <c r="D178" s="26" t="s">
        <v>430</v>
      </c>
      <c r="E178" s="28">
        <v>1000000000176</v>
      </c>
      <c r="F178" s="26" t="s">
        <v>645</v>
      </c>
      <c r="G178" s="61">
        <v>43335</v>
      </c>
      <c r="H178" s="61">
        <v>43365</v>
      </c>
      <c r="I178" s="62">
        <v>75</v>
      </c>
    </row>
    <row r="179" spans="1:9">
      <c r="A179" s="26">
        <v>177</v>
      </c>
      <c r="B179" s="29" t="s">
        <v>239</v>
      </c>
      <c r="C179" s="26">
        <v>10177</v>
      </c>
      <c r="D179" s="26" t="s">
        <v>431</v>
      </c>
      <c r="E179" s="28">
        <v>1000000000177</v>
      </c>
      <c r="F179" s="26" t="s">
        <v>646</v>
      </c>
      <c r="G179" s="61">
        <v>43336</v>
      </c>
      <c r="H179" s="61">
        <v>43366</v>
      </c>
      <c r="I179" s="62">
        <v>75</v>
      </c>
    </row>
    <row r="180" spans="1:9">
      <c r="A180" s="26">
        <v>178</v>
      </c>
      <c r="B180" s="29" t="s">
        <v>240</v>
      </c>
      <c r="C180" s="26">
        <v>10178</v>
      </c>
      <c r="D180" s="26" t="s">
        <v>432</v>
      </c>
      <c r="E180" s="28">
        <v>1000000000178</v>
      </c>
      <c r="F180" s="26" t="s">
        <v>647</v>
      </c>
      <c r="G180" s="61">
        <v>43337</v>
      </c>
      <c r="H180" s="61">
        <v>43367</v>
      </c>
      <c r="I180" s="62">
        <v>75</v>
      </c>
    </row>
    <row r="181" spans="1:9">
      <c r="A181" s="26">
        <v>179</v>
      </c>
      <c r="B181" s="29" t="s">
        <v>241</v>
      </c>
      <c r="C181" s="26">
        <v>10179</v>
      </c>
      <c r="D181" s="26" t="s">
        <v>433</v>
      </c>
      <c r="E181" s="28">
        <v>1000000000179</v>
      </c>
      <c r="F181" s="26" t="s">
        <v>648</v>
      </c>
      <c r="G181" s="61">
        <v>43338</v>
      </c>
      <c r="H181" s="61">
        <v>43368</v>
      </c>
      <c r="I181" s="62">
        <v>75</v>
      </c>
    </row>
    <row r="182" spans="1:9">
      <c r="A182" s="26">
        <v>180</v>
      </c>
      <c r="B182" s="29" t="s">
        <v>242</v>
      </c>
      <c r="C182" s="26">
        <v>10180</v>
      </c>
      <c r="D182" s="26" t="s">
        <v>434</v>
      </c>
      <c r="E182" s="28">
        <v>1000000000180</v>
      </c>
      <c r="F182" s="26" t="s">
        <v>649</v>
      </c>
      <c r="G182" s="61">
        <v>43339</v>
      </c>
      <c r="H182" s="61">
        <v>43369</v>
      </c>
      <c r="I182" s="62">
        <v>75</v>
      </c>
    </row>
    <row r="183" spans="1:9">
      <c r="A183" s="26">
        <v>181</v>
      </c>
      <c r="B183" s="29" t="s">
        <v>243</v>
      </c>
      <c r="C183" s="26">
        <v>10181</v>
      </c>
      <c r="D183" s="26" t="s">
        <v>435</v>
      </c>
      <c r="E183" s="28">
        <v>1000000000181</v>
      </c>
      <c r="F183" s="26" t="s">
        <v>650</v>
      </c>
      <c r="G183" s="61">
        <v>43340</v>
      </c>
      <c r="H183" s="61">
        <v>43370</v>
      </c>
      <c r="I183" s="62">
        <v>75</v>
      </c>
    </row>
    <row r="184" spans="1:9">
      <c r="A184" s="26">
        <v>182</v>
      </c>
      <c r="B184" s="29" t="s">
        <v>244</v>
      </c>
      <c r="C184" s="26">
        <v>10182</v>
      </c>
      <c r="D184" s="26" t="s">
        <v>436</v>
      </c>
      <c r="E184" s="28">
        <v>1000000000182</v>
      </c>
      <c r="F184" s="26" t="s">
        <v>651</v>
      </c>
      <c r="G184" s="61">
        <v>43341</v>
      </c>
      <c r="H184" s="61">
        <v>43371</v>
      </c>
      <c r="I184" s="62">
        <v>75</v>
      </c>
    </row>
    <row r="185" spans="1:9">
      <c r="A185" s="26">
        <v>183</v>
      </c>
      <c r="B185" s="29" t="s">
        <v>245</v>
      </c>
      <c r="C185" s="26">
        <v>10183</v>
      </c>
      <c r="D185" s="26" t="s">
        <v>437</v>
      </c>
      <c r="E185" s="28">
        <v>1000000000183</v>
      </c>
      <c r="F185" s="26" t="s">
        <v>652</v>
      </c>
      <c r="G185" s="61">
        <v>43342</v>
      </c>
      <c r="H185" s="61">
        <v>43372</v>
      </c>
      <c r="I185" s="62">
        <v>75</v>
      </c>
    </row>
    <row r="186" spans="1:9">
      <c r="A186" s="26">
        <v>184</v>
      </c>
      <c r="B186" s="29" t="s">
        <v>246</v>
      </c>
      <c r="C186" s="26">
        <v>10184</v>
      </c>
      <c r="D186" s="26" t="s">
        <v>438</v>
      </c>
      <c r="E186" s="28">
        <v>1000000000184</v>
      </c>
      <c r="F186" s="26" t="s">
        <v>653</v>
      </c>
      <c r="G186" s="61">
        <v>43343</v>
      </c>
      <c r="H186" s="61">
        <v>43373</v>
      </c>
      <c r="I186" s="62">
        <v>75</v>
      </c>
    </row>
    <row r="187" spans="1:9">
      <c r="A187" s="26">
        <v>185</v>
      </c>
      <c r="B187" s="29" t="s">
        <v>247</v>
      </c>
      <c r="C187" s="26">
        <v>10185</v>
      </c>
      <c r="D187" s="26" t="s">
        <v>439</v>
      </c>
      <c r="E187" s="28">
        <v>1000000000185</v>
      </c>
      <c r="F187" s="26" t="s">
        <v>654</v>
      </c>
      <c r="G187" s="61">
        <v>43344</v>
      </c>
      <c r="H187" s="61">
        <v>43374</v>
      </c>
      <c r="I187" s="62">
        <v>75</v>
      </c>
    </row>
    <row r="188" spans="1:9">
      <c r="A188" s="26">
        <v>186</v>
      </c>
      <c r="B188" s="29" t="s">
        <v>248</v>
      </c>
      <c r="C188" s="26">
        <v>10186</v>
      </c>
      <c r="D188" s="26" t="s">
        <v>440</v>
      </c>
      <c r="E188" s="28">
        <v>1000000000186</v>
      </c>
      <c r="F188" s="26" t="s">
        <v>655</v>
      </c>
      <c r="G188" s="61">
        <v>43345</v>
      </c>
      <c r="H188" s="61">
        <v>43375</v>
      </c>
      <c r="I188" s="62">
        <v>75</v>
      </c>
    </row>
    <row r="189" spans="1:9">
      <c r="A189" s="26">
        <v>187</v>
      </c>
      <c r="B189" s="29" t="s">
        <v>249</v>
      </c>
      <c r="C189" s="26">
        <v>10187</v>
      </c>
      <c r="D189" s="26" t="s">
        <v>441</v>
      </c>
      <c r="E189" s="28">
        <v>1000000000187</v>
      </c>
      <c r="F189" s="26" t="s">
        <v>656</v>
      </c>
      <c r="G189" s="61">
        <v>43346</v>
      </c>
      <c r="H189" s="61">
        <v>43376</v>
      </c>
      <c r="I189" s="62">
        <v>75</v>
      </c>
    </row>
    <row r="190" spans="1:9">
      <c r="A190" s="26">
        <v>188</v>
      </c>
      <c r="B190" s="29" t="s">
        <v>250</v>
      </c>
      <c r="C190" s="26">
        <v>10188</v>
      </c>
      <c r="D190" s="26" t="s">
        <v>442</v>
      </c>
      <c r="E190" s="28">
        <v>1000000000188</v>
      </c>
      <c r="F190" s="26" t="s">
        <v>657</v>
      </c>
      <c r="G190" s="61">
        <v>43347</v>
      </c>
      <c r="H190" s="61">
        <v>43377</v>
      </c>
      <c r="I190" s="62">
        <v>75</v>
      </c>
    </row>
    <row r="191" spans="1:9">
      <c r="A191" s="26">
        <v>189</v>
      </c>
      <c r="B191" s="29" t="s">
        <v>251</v>
      </c>
      <c r="C191" s="26">
        <v>10189</v>
      </c>
      <c r="D191" s="26" t="s">
        <v>443</v>
      </c>
      <c r="E191" s="28">
        <v>1000000000189</v>
      </c>
      <c r="F191" s="26" t="s">
        <v>658</v>
      </c>
      <c r="G191" s="61">
        <v>43348</v>
      </c>
      <c r="H191" s="61">
        <v>43378</v>
      </c>
      <c r="I191" s="62">
        <v>75</v>
      </c>
    </row>
    <row r="192" spans="1:9">
      <c r="A192" s="26">
        <v>190</v>
      </c>
      <c r="B192" s="29" t="s">
        <v>252</v>
      </c>
      <c r="C192" s="26">
        <v>10190</v>
      </c>
      <c r="D192" s="26" t="s">
        <v>444</v>
      </c>
      <c r="E192" s="28">
        <v>1000000000190</v>
      </c>
      <c r="F192" s="26" t="s">
        <v>659</v>
      </c>
      <c r="G192" s="61">
        <v>43349</v>
      </c>
      <c r="H192" s="61">
        <v>43379</v>
      </c>
      <c r="I192" s="62">
        <v>75</v>
      </c>
    </row>
    <row r="193" spans="1:9">
      <c r="A193" s="26">
        <v>191</v>
      </c>
      <c r="B193" s="29" t="s">
        <v>253</v>
      </c>
      <c r="C193" s="26">
        <v>10191</v>
      </c>
      <c r="D193" s="26" t="s">
        <v>445</v>
      </c>
      <c r="E193" s="28">
        <v>1000000000191</v>
      </c>
      <c r="F193" s="26" t="s">
        <v>660</v>
      </c>
      <c r="G193" s="61">
        <v>43350</v>
      </c>
      <c r="H193" s="61">
        <v>43380</v>
      </c>
      <c r="I193" s="62">
        <v>75</v>
      </c>
    </row>
    <row r="194" spans="1:9">
      <c r="A194" s="26">
        <v>192</v>
      </c>
      <c r="B194" s="29" t="s">
        <v>254</v>
      </c>
      <c r="C194" s="26">
        <v>10192</v>
      </c>
      <c r="D194" s="26" t="s">
        <v>446</v>
      </c>
      <c r="E194" s="28">
        <v>1000000000192</v>
      </c>
      <c r="F194" s="26" t="s">
        <v>661</v>
      </c>
      <c r="G194" s="61">
        <v>43351</v>
      </c>
      <c r="H194" s="61">
        <v>43381</v>
      </c>
      <c r="I194" s="62">
        <v>75</v>
      </c>
    </row>
    <row r="195" spans="1:9">
      <c r="A195" s="26">
        <v>193</v>
      </c>
      <c r="B195" s="29" t="s">
        <v>255</v>
      </c>
      <c r="C195" s="26">
        <v>10193</v>
      </c>
      <c r="D195" s="26" t="s">
        <v>447</v>
      </c>
      <c r="E195" s="28">
        <v>1000000000193</v>
      </c>
      <c r="F195" s="26" t="s">
        <v>662</v>
      </c>
      <c r="G195" s="61">
        <v>43352</v>
      </c>
      <c r="H195" s="61">
        <v>43382</v>
      </c>
      <c r="I195" s="62">
        <v>75</v>
      </c>
    </row>
    <row r="196" spans="1:9">
      <c r="A196" s="26">
        <v>194</v>
      </c>
      <c r="B196" s="29" t="s">
        <v>256</v>
      </c>
      <c r="C196" s="26">
        <v>10194</v>
      </c>
      <c r="D196" s="26" t="s">
        <v>448</v>
      </c>
      <c r="E196" s="28">
        <v>1000000000194</v>
      </c>
      <c r="F196" s="26" t="s">
        <v>663</v>
      </c>
      <c r="G196" s="61">
        <v>43353</v>
      </c>
      <c r="H196" s="61">
        <v>43383</v>
      </c>
      <c r="I196" s="62">
        <v>75</v>
      </c>
    </row>
    <row r="197" spans="1:9">
      <c r="A197" s="26">
        <v>195</v>
      </c>
      <c r="B197" s="29" t="s">
        <v>257</v>
      </c>
      <c r="C197" s="26">
        <v>10195</v>
      </c>
      <c r="D197" s="26" t="s">
        <v>449</v>
      </c>
      <c r="E197" s="28">
        <v>1000000000195</v>
      </c>
      <c r="F197" s="26" t="s">
        <v>664</v>
      </c>
      <c r="G197" s="61">
        <v>43354</v>
      </c>
      <c r="H197" s="61">
        <v>43384</v>
      </c>
      <c r="I197" s="62">
        <v>75</v>
      </c>
    </row>
    <row r="198" spans="1:9">
      <c r="A198" s="26">
        <v>196</v>
      </c>
      <c r="B198" s="29" t="s">
        <v>258</v>
      </c>
      <c r="C198" s="26">
        <v>10196</v>
      </c>
      <c r="D198" s="26" t="s">
        <v>450</v>
      </c>
      <c r="E198" s="28">
        <v>1000000000196</v>
      </c>
      <c r="F198" s="26" t="s">
        <v>665</v>
      </c>
      <c r="G198" s="61">
        <v>43355</v>
      </c>
      <c r="H198" s="61">
        <v>43385</v>
      </c>
      <c r="I198" s="62">
        <v>75</v>
      </c>
    </row>
    <row r="199" spans="1:9">
      <c r="A199" s="26">
        <v>197</v>
      </c>
      <c r="B199" s="29" t="s">
        <v>259</v>
      </c>
      <c r="C199" s="26">
        <v>10197</v>
      </c>
      <c r="D199" s="26" t="s">
        <v>451</v>
      </c>
      <c r="E199" s="28">
        <v>1000000000197</v>
      </c>
      <c r="F199" s="26" t="s">
        <v>666</v>
      </c>
      <c r="G199" s="61">
        <v>43356</v>
      </c>
      <c r="H199" s="61">
        <v>43386</v>
      </c>
      <c r="I199" s="62">
        <v>75</v>
      </c>
    </row>
    <row r="200" spans="1:9">
      <c r="A200" s="26">
        <v>198</v>
      </c>
      <c r="B200" s="29" t="s">
        <v>260</v>
      </c>
      <c r="C200" s="26">
        <v>10198</v>
      </c>
      <c r="D200" s="26" t="s">
        <v>452</v>
      </c>
      <c r="E200" s="28">
        <v>1000000000198</v>
      </c>
      <c r="F200" s="26" t="s">
        <v>667</v>
      </c>
      <c r="G200" s="61">
        <v>43357</v>
      </c>
      <c r="H200" s="61">
        <v>43387</v>
      </c>
      <c r="I200" s="62">
        <v>75</v>
      </c>
    </row>
    <row r="201" spans="1:9">
      <c r="A201" s="26">
        <v>199</v>
      </c>
      <c r="B201" s="29" t="s">
        <v>261</v>
      </c>
      <c r="C201" s="26">
        <v>10199</v>
      </c>
      <c r="D201" s="26" t="s">
        <v>453</v>
      </c>
      <c r="E201" s="28">
        <v>1000000000199</v>
      </c>
      <c r="F201" s="26" t="s">
        <v>668</v>
      </c>
      <c r="G201" s="61">
        <v>43358</v>
      </c>
      <c r="H201" s="61">
        <v>43388</v>
      </c>
      <c r="I201" s="62">
        <v>75</v>
      </c>
    </row>
    <row r="202" spans="1:9">
      <c r="A202" s="26">
        <v>200</v>
      </c>
      <c r="B202" s="29" t="s">
        <v>262</v>
      </c>
      <c r="C202" s="26">
        <v>10200</v>
      </c>
      <c r="D202" s="26" t="s">
        <v>454</v>
      </c>
      <c r="E202" s="28">
        <v>1000000000200</v>
      </c>
      <c r="F202" s="26" t="s">
        <v>669</v>
      </c>
      <c r="G202" s="61">
        <v>43359</v>
      </c>
      <c r="H202" s="61">
        <v>43389</v>
      </c>
      <c r="I202" s="62">
        <v>75</v>
      </c>
    </row>
  </sheetData>
  <sortState ref="A2:D1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Invoice Template</vt:lpstr>
      <vt:lpstr>Database Sheet</vt:lpstr>
      <vt:lpstr>ABC__def__123</vt:lpstr>
      <vt:lpstr>Address</vt:lpstr>
      <vt:lpstr>'Database Sheet'!Customer_Name</vt:lpstr>
      <vt:lpstr>Email</vt:lpstr>
      <vt:lpstr>Email_Address</vt:lpstr>
      <vt:lpstr>'Database Sheet'!New</vt:lpstr>
      <vt:lpstr>Phone</vt:lpstr>
      <vt:lpstr>Phone_Number</vt:lpstr>
      <vt:lpstr>'Invoice Template'!Print_Area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UAE VAT Invoice Template For Rent A Car Business;www.ExcelDataPro.com</cp:keywords>
  <cp:lastModifiedBy>fahim</cp:lastModifiedBy>
  <cp:lastPrinted>2018-05-23T06:24:39Z</cp:lastPrinted>
  <dcterms:created xsi:type="dcterms:W3CDTF">2016-09-25T10:36:28Z</dcterms:created>
  <dcterms:modified xsi:type="dcterms:W3CDTF">2018-05-23T07:37:34Z</dcterms:modified>
</cp:coreProperties>
</file>