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20" windowWidth="15255" windowHeight="6045"/>
  </bookViews>
  <sheets>
    <sheet name="UAE VAT Progress Billing" sheetId="3" r:id="rId1"/>
    <sheet name="Client Sheet" sheetId="2" r:id="rId2"/>
  </sheets>
  <definedNames>
    <definedName name="ABC__def__123">'Client Sheet'!$B$3:$B$23</definedName>
    <definedName name="Address" localSheetId="0">'Client Sheet'!$B$3:$B$23</definedName>
    <definedName name="Address">'Client Sheet'!$B$3:$B$23</definedName>
    <definedName name="Customer_Name" localSheetId="1">'Client Sheet'!$A$3:$A$23</definedName>
    <definedName name="Email">'Client Sheet'!$D$3:$D$23</definedName>
    <definedName name="Email_Address">'Client Sheet'!$D$3:$D$23</definedName>
    <definedName name="GST">'Client Sheet'!$E$3:$E$4</definedName>
    <definedName name="New" localSheetId="1">'Client Sheet'!$A$3:$A$23</definedName>
    <definedName name="Phone">'Client Sheet'!$C$3:$C$23</definedName>
    <definedName name="Phone_Number">'Client Sheet'!$C$3:$C$23</definedName>
    <definedName name="_xlnm.Print_Area" localSheetId="0">'UAE VAT Progress Billing'!$A$1:$K$30</definedName>
  </definedNames>
  <calcPr calcId="124519"/>
</workbook>
</file>

<file path=xl/calcChain.xml><?xml version="1.0" encoding="utf-8"?>
<calcChain xmlns="http://schemas.openxmlformats.org/spreadsheetml/2006/main">
  <c r="J18" i="3"/>
  <c r="J19" s="1"/>
  <c r="J15"/>
  <c r="D18"/>
  <c r="D19"/>
  <c r="I19"/>
  <c r="I18"/>
  <c r="I17"/>
  <c r="I15"/>
  <c r="I14"/>
  <c r="D15"/>
  <c r="D14"/>
  <c r="J6" l="1"/>
  <c r="D11"/>
  <c r="D10"/>
  <c r="D9"/>
</calcChain>
</file>

<file path=xl/sharedStrings.xml><?xml version="1.0" encoding="utf-8"?>
<sst xmlns="http://schemas.openxmlformats.org/spreadsheetml/2006/main" count="132" uniqueCount="88">
  <si>
    <t>Date</t>
  </si>
  <si>
    <t xml:space="preserve"> </t>
  </si>
  <si>
    <t>Company Name:</t>
  </si>
  <si>
    <t>Street Address :</t>
  </si>
  <si>
    <t>Phone:</t>
  </si>
  <si>
    <t>Customer Name</t>
  </si>
  <si>
    <t>Street Address, Phone 1234567890, Fax 1234567890, Email: abc@abc.com</t>
  </si>
  <si>
    <t>Address</t>
  </si>
  <si>
    <t>Phone</t>
  </si>
  <si>
    <t>Email</t>
  </si>
  <si>
    <t>abc@abc.com</t>
  </si>
  <si>
    <t xml:space="preserve">ABC, def, 123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</si>
  <si>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</si>
  <si>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</si>
  <si>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</si>
  <si>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</si>
  <si>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</si>
  <si>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</si>
  <si>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</si>
  <si>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</si>
  <si>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</si>
  <si>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</si>
  <si>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</si>
  <si>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</si>
  <si>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</si>
  <si>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www.ExcelDataPro.com</t>
  </si>
  <si>
    <t>Company Seal</t>
  </si>
  <si>
    <t>Auth. Signatory</t>
  </si>
  <si>
    <t>VAT</t>
  </si>
  <si>
    <t>Amount in Words:</t>
  </si>
  <si>
    <t>Thank you for doing business with us.</t>
  </si>
  <si>
    <t>Al Sultan Traders</t>
  </si>
  <si>
    <t>Digital World</t>
  </si>
  <si>
    <t>A A General Trading</t>
  </si>
  <si>
    <t>Sashi General Trading</t>
  </si>
  <si>
    <t>Infosys IT Sales</t>
  </si>
  <si>
    <t>AL Najm Trading Company</t>
  </si>
  <si>
    <t>Bushra Gen. Trading LLC</t>
  </si>
  <si>
    <t>Ramzi Furnitures</t>
  </si>
  <si>
    <t>Select Your Country</t>
  </si>
  <si>
    <t>Saudi Arabia</t>
  </si>
  <si>
    <t>UAE</t>
  </si>
  <si>
    <t>VAT Registration No: SA05AB123456</t>
  </si>
  <si>
    <t>Tax Invoice</t>
  </si>
  <si>
    <t>VAT Number:</t>
  </si>
  <si>
    <t>Contract Details</t>
  </si>
  <si>
    <t>Contract Number:</t>
  </si>
  <si>
    <t>Advance Amount:</t>
  </si>
  <si>
    <t>Payment Till Date:</t>
  </si>
  <si>
    <t>Contract Duration:</t>
  </si>
  <si>
    <t>Progress Billing Details</t>
  </si>
  <si>
    <t>Invoice Number:</t>
  </si>
  <si>
    <t>Invoice Amount:</t>
  </si>
  <si>
    <t>Balance Till Date:</t>
  </si>
  <si>
    <t>Additional Costs:</t>
  </si>
  <si>
    <t>Milestone Details / Work Completed Details</t>
  </si>
  <si>
    <t>Additional Comments</t>
  </si>
  <si>
    <t>Adjustments:</t>
  </si>
  <si>
    <t>Taxable Value:</t>
  </si>
  <si>
    <t>VAT Number</t>
  </si>
  <si>
    <t>AE123AD123456</t>
  </si>
  <si>
    <t>AE123AD123457</t>
  </si>
  <si>
    <t>AE123AD123459</t>
  </si>
  <si>
    <t>AE123AD123460</t>
  </si>
  <si>
    <t>AE123AD123461</t>
  </si>
  <si>
    <t>AE123AD123463</t>
  </si>
  <si>
    <t>SA123RD123456</t>
  </si>
  <si>
    <t>SA123RD123459</t>
  </si>
  <si>
    <t>SA123RD123465</t>
  </si>
  <si>
    <t>SA123RD123466</t>
  </si>
  <si>
    <t>SA123RD123467</t>
  </si>
  <si>
    <t>SA123RD123468</t>
  </si>
  <si>
    <t>SA123RD123469</t>
  </si>
  <si>
    <t>SA123RD123470</t>
  </si>
  <si>
    <t>SA123RD123471</t>
  </si>
  <si>
    <t>SA123RD123472</t>
  </si>
  <si>
    <t>SA123RD123473</t>
  </si>
  <si>
    <t>SA123RD123474</t>
  </si>
  <si>
    <t>SA123RD123475</t>
  </si>
  <si>
    <t>1 Year</t>
  </si>
  <si>
    <t>EDP201/201</t>
  </si>
  <si>
    <t>EDP2018/01375</t>
  </si>
  <si>
    <t>Third Mile stone completed. Installation of 50 systems with network and other peripherals.</t>
  </si>
  <si>
    <t xml:space="preserve">AED 5,000 Additional cost for excess network alongation. AED 1,000 for adjustments under previous bill. </t>
  </si>
  <si>
    <t>UAE VAT Progress Billing Invoice Template</t>
  </si>
  <si>
    <t>Client Details</t>
  </si>
  <si>
    <t>Contract Value:</t>
  </si>
  <si>
    <t>One Hundred Sixty Three Thousand Eight Hundred Dirhams And Zero Fils Only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</si>
</sst>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0"/>
      <name val="Times New Roman"/>
      <family val="1"/>
    </font>
    <font>
      <b/>
      <u/>
      <sz val="30"/>
      <color rgb="FFFFFF00"/>
      <name val="Calibri"/>
      <family val="2"/>
    </font>
    <font>
      <b/>
      <sz val="30"/>
      <color rgb="FFFFFF00"/>
      <name val="Times New Roman"/>
      <family val="1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b/>
      <sz val="18"/>
      <color theme="0"/>
      <name val="Times New Roman"/>
      <family val="1"/>
    </font>
    <font>
      <b/>
      <i/>
      <sz val="20"/>
      <color theme="0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theme="1"/>
      <name val="Times New Roman"/>
      <family val="1"/>
    </font>
    <font>
      <b/>
      <sz val="13"/>
      <color theme="0"/>
      <name val="Times New Roman"/>
      <family val="1"/>
    </font>
    <font>
      <b/>
      <sz val="20"/>
      <color theme="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auto="1"/>
      </top>
      <bottom style="thin">
        <color indexed="64"/>
      </bottom>
      <diagonal/>
    </border>
    <border>
      <left/>
      <right style="thick">
        <color theme="0"/>
      </right>
      <top style="thin">
        <color auto="1"/>
      </top>
      <bottom style="thick">
        <color theme="0"/>
      </bottom>
      <diagonal/>
    </border>
    <border>
      <left/>
      <right/>
      <top style="thin">
        <color auto="1"/>
      </top>
      <bottom style="thick">
        <color theme="0"/>
      </bottom>
      <diagonal/>
    </border>
    <border>
      <left/>
      <right style="thin">
        <color auto="1"/>
      </right>
      <top style="thick">
        <color theme="0"/>
      </top>
      <bottom/>
      <diagonal/>
    </border>
    <border>
      <left/>
      <right style="thin">
        <color auto="1"/>
      </right>
      <top/>
      <bottom style="thick">
        <color theme="0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auto="1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0" fillId="3" borderId="0" xfId="0" applyFill="1" applyAlignment="1"/>
    <xf numFmtId="0" fontId="0" fillId="3" borderId="0" xfId="0" applyFill="1" applyBorder="1" applyAlignment="1"/>
    <xf numFmtId="0" fontId="5" fillId="0" borderId="0" xfId="0" applyFont="1" applyAlignment="1">
      <alignment horizontal="center" vertical="center"/>
    </xf>
    <xf numFmtId="0" fontId="2" fillId="4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0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0" fillId="3" borderId="0" xfId="0" applyFill="1"/>
    <xf numFmtId="0" fontId="10" fillId="2" borderId="15" xfId="0" applyFont="1" applyFill="1" applyBorder="1" applyAlignment="1" applyProtection="1">
      <alignment horizontal="center" vertical="center"/>
    </xf>
    <xf numFmtId="0" fontId="1" fillId="0" borderId="1" xfId="0" applyFont="1" applyBorder="1"/>
    <xf numFmtId="0" fontId="0" fillId="0" borderId="1" xfId="0" applyBorder="1"/>
    <xf numFmtId="9" fontId="0" fillId="0" borderId="1" xfId="0" applyNumberFormat="1" applyBorder="1"/>
    <xf numFmtId="0" fontId="0" fillId="0" borderId="0" xfId="0" applyFill="1"/>
    <xf numFmtId="0" fontId="4" fillId="2" borderId="2" xfId="0" applyFont="1" applyFill="1" applyBorder="1" applyAlignment="1" applyProtection="1">
      <alignment horizontal="center" vertical="center"/>
    </xf>
    <xf numFmtId="9" fontId="4" fillId="2" borderId="2" xfId="0" applyNumberFormat="1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14" fontId="20" fillId="0" borderId="5" xfId="0" applyNumberFormat="1" applyFont="1" applyFill="1" applyBorder="1" applyAlignment="1" applyProtection="1">
      <alignment horizontal="center" vertical="center"/>
      <protection locked="0"/>
    </xf>
    <xf numFmtId="3" fontId="22" fillId="6" borderId="16" xfId="0" applyNumberFormat="1" applyFont="1" applyFill="1" applyBorder="1" applyAlignment="1" applyProtection="1"/>
    <xf numFmtId="3" fontId="22" fillId="6" borderId="20" xfId="0" applyNumberFormat="1" applyFont="1" applyFill="1" applyBorder="1" applyAlignment="1" applyProtection="1"/>
    <xf numFmtId="3" fontId="22" fillId="6" borderId="8" xfId="0" applyNumberFormat="1" applyFont="1" applyFill="1" applyBorder="1" applyAlignment="1" applyProtection="1"/>
    <xf numFmtId="0" fontId="22" fillId="6" borderId="26" xfId="0" applyFont="1" applyFill="1" applyBorder="1" applyAlignment="1" applyProtection="1"/>
    <xf numFmtId="3" fontId="22" fillId="6" borderId="26" xfId="0" applyNumberFormat="1" applyFont="1" applyFill="1" applyBorder="1" applyAlignment="1" applyProtection="1">
      <alignment horizontal="right" vertical="center"/>
    </xf>
    <xf numFmtId="0" fontId="21" fillId="0" borderId="24" xfId="0" applyFont="1" applyFill="1" applyBorder="1" applyAlignment="1" applyProtection="1">
      <alignment horizontal="center" vertical="center" wrapText="1"/>
    </xf>
    <xf numFmtId="0" fontId="21" fillId="0" borderId="25" xfId="0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/>
      <protection locked="0"/>
    </xf>
    <xf numFmtId="0" fontId="18" fillId="0" borderId="22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0" fontId="18" fillId="0" borderId="23" xfId="0" applyFont="1" applyFill="1" applyBorder="1" applyAlignment="1" applyProtection="1">
      <alignment horizontal="center"/>
      <protection locked="0"/>
    </xf>
    <xf numFmtId="0" fontId="18" fillId="0" borderId="7" xfId="0" applyFont="1" applyFill="1" applyBorder="1" applyAlignment="1" applyProtection="1">
      <alignment horizontal="center"/>
      <protection locked="0"/>
    </xf>
    <xf numFmtId="0" fontId="18" fillId="0" borderId="8" xfId="0" applyFont="1" applyFill="1" applyBorder="1" applyAlignment="1" applyProtection="1">
      <alignment horizontal="center"/>
      <protection locked="0"/>
    </xf>
    <xf numFmtId="0" fontId="18" fillId="0" borderId="12" xfId="0" applyFont="1" applyFill="1" applyBorder="1" applyAlignment="1" applyProtection="1">
      <alignment horizontal="center"/>
      <protection locked="0"/>
    </xf>
    <xf numFmtId="0" fontId="18" fillId="0" borderId="13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3" fontId="22" fillId="6" borderId="19" xfId="0" applyNumberFormat="1" applyFont="1" applyFill="1" applyBorder="1" applyAlignment="1" applyProtection="1">
      <alignment horizontal="center"/>
    </xf>
    <xf numFmtId="0" fontId="22" fillId="6" borderId="18" xfId="0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left" vertical="center"/>
    </xf>
    <xf numFmtId="0" fontId="22" fillId="6" borderId="7" xfId="0" applyFont="1" applyFill="1" applyBorder="1" applyAlignment="1" applyProtection="1">
      <alignment horizontal="center"/>
    </xf>
    <xf numFmtId="0" fontId="18" fillId="0" borderId="7" xfId="0" applyFont="1" applyBorder="1"/>
    <xf numFmtId="0" fontId="18" fillId="0" borderId="8" xfId="0" applyFont="1" applyBorder="1"/>
    <xf numFmtId="0" fontId="8" fillId="2" borderId="2" xfId="1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16" fillId="2" borderId="2" xfId="0" applyFont="1" applyFill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 wrapText="1"/>
    </xf>
    <xf numFmtId="0" fontId="17" fillId="2" borderId="4" xfId="0" applyFont="1" applyFill="1" applyBorder="1" applyAlignment="1" applyProtection="1">
      <alignment horizontal="center" wrapText="1"/>
    </xf>
    <xf numFmtId="0" fontId="17" fillId="2" borderId="5" xfId="0" applyFont="1" applyFill="1" applyBorder="1" applyAlignment="1" applyProtection="1">
      <alignment horizontal="center" wrapText="1"/>
    </xf>
    <xf numFmtId="0" fontId="22" fillId="6" borderId="8" xfId="0" applyFont="1" applyFill="1" applyBorder="1" applyAlignment="1" applyProtection="1">
      <alignment horizont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22" fillId="6" borderId="6" xfId="0" applyFont="1" applyFill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left"/>
    </xf>
    <xf numFmtId="0" fontId="10" fillId="2" borderId="4" xfId="0" applyFont="1" applyFill="1" applyBorder="1" applyAlignment="1" applyProtection="1">
      <alignment horizontal="left"/>
    </xf>
    <xf numFmtId="0" fontId="10" fillId="2" borderId="5" xfId="0" applyFont="1" applyFill="1" applyBorder="1" applyAlignment="1" applyProtection="1">
      <alignment horizontal="left"/>
    </xf>
    <xf numFmtId="0" fontId="10" fillId="2" borderId="9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right" vertical="center"/>
    </xf>
    <xf numFmtId="0" fontId="4" fillId="2" borderId="15" xfId="0" applyFont="1" applyFill="1" applyBorder="1" applyAlignment="1" applyProtection="1">
      <alignment horizontal="right" vertical="center"/>
    </xf>
    <xf numFmtId="0" fontId="4" fillId="2" borderId="14" xfId="0" applyFont="1" applyFill="1" applyBorder="1" applyAlignment="1" applyProtection="1">
      <alignment horizontal="right" vertical="center"/>
    </xf>
    <xf numFmtId="0" fontId="4" fillId="2" borderId="11" xfId="0" applyFont="1" applyFill="1" applyBorder="1" applyAlignment="1" applyProtection="1">
      <alignment horizontal="right" vertical="center"/>
    </xf>
    <xf numFmtId="0" fontId="15" fillId="0" borderId="27" xfId="0" applyFont="1" applyFill="1" applyBorder="1" applyAlignment="1" applyProtection="1">
      <alignment horizontal="left" vertical="center" indent="4"/>
      <protection locked="0"/>
    </xf>
    <xf numFmtId="0" fontId="15" fillId="0" borderId="18" xfId="0" applyFont="1" applyFill="1" applyBorder="1" applyAlignment="1" applyProtection="1">
      <alignment horizontal="left" vertical="center" indent="4"/>
    </xf>
    <xf numFmtId="0" fontId="15" fillId="0" borderId="28" xfId="0" applyFont="1" applyFill="1" applyBorder="1" applyAlignment="1" applyProtection="1">
      <alignment horizontal="left" vertical="center" indent="4"/>
    </xf>
    <xf numFmtId="0" fontId="15" fillId="0" borderId="21" xfId="0" applyFont="1" applyFill="1" applyBorder="1" applyAlignment="1" applyProtection="1">
      <alignment horizontal="left" vertical="center" indent="4"/>
    </xf>
    <xf numFmtId="0" fontId="15" fillId="2" borderId="15" xfId="0" applyFont="1" applyFill="1" applyBorder="1" applyAlignment="1" applyProtection="1">
      <alignment horizontal="center" vertical="center"/>
      <protection locked="0"/>
    </xf>
    <xf numFmtId="0" fontId="15" fillId="2" borderId="29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3" fontId="22" fillId="6" borderId="28" xfId="0" applyNumberFormat="1" applyFont="1" applyFill="1" applyBorder="1" applyAlignment="1" applyProtection="1">
      <alignment horizontal="center"/>
    </xf>
    <xf numFmtId="0" fontId="22" fillId="6" borderId="20" xfId="0" applyFont="1" applyFill="1" applyBorder="1" applyAlignment="1" applyProtection="1">
      <alignment horizontal="center"/>
    </xf>
    <xf numFmtId="0" fontId="22" fillId="6" borderId="16" xfId="0" applyFont="1" applyFill="1" applyBorder="1" applyAlignment="1" applyProtection="1">
      <alignment horizontal="center"/>
    </xf>
    <xf numFmtId="3" fontId="22" fillId="6" borderId="18" xfId="0" applyNumberFormat="1" applyFont="1" applyFill="1" applyBorder="1" applyAlignment="1" applyProtection="1">
      <alignment horizontal="center"/>
    </xf>
    <xf numFmtId="0" fontId="19" fillId="6" borderId="12" xfId="0" applyFont="1" applyFill="1" applyBorder="1" applyAlignment="1" applyProtection="1">
      <alignment horizontal="center"/>
    </xf>
    <xf numFmtId="0" fontId="19" fillId="6" borderId="4" xfId="0" applyFont="1" applyFill="1" applyBorder="1" applyAlignment="1" applyProtection="1">
      <alignment horizontal="center"/>
    </xf>
    <xf numFmtId="0" fontId="19" fillId="6" borderId="13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161632</xdr:colOff>
      <xdr:row>4</xdr:row>
      <xdr:rowOff>107517</xdr:rowOff>
    </xdr:from>
    <xdr:to>
      <xdr:col>14</xdr:col>
      <xdr:colOff>418520</xdr:colOff>
      <xdr:row>8</xdr:row>
      <xdr:rowOff>115454</xdr:rowOff>
    </xdr:to>
    <xdr:sp macro="" textlink="">
      <xdr:nvSpPr>
        <xdr:cNvPr id="4" name="Down Arrow 3"/>
        <xdr:cNvSpPr/>
      </xdr:nvSpPr>
      <xdr:spPr>
        <a:xfrm>
          <a:off x="9141109" y="1674812"/>
          <a:ext cx="256888" cy="458210"/>
        </a:xfrm>
        <a:prstGeom prst="down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25110</xdr:colOff>
      <xdr:row>1</xdr:row>
      <xdr:rowOff>9526</xdr:rowOff>
    </xdr:from>
    <xdr:to>
      <xdr:col>2</xdr:col>
      <xdr:colOff>495300</xdr:colOff>
      <xdr:row>4</xdr:row>
      <xdr:rowOff>276225</xdr:rowOff>
    </xdr:to>
    <xdr:pic>
      <xdr:nvPicPr>
        <xdr:cNvPr id="5" name="Picture 4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135" y="209551"/>
          <a:ext cx="1270290" cy="135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zoomScale="110" zoomScaleNormal="110" zoomScaleSheetLayoutView="100" workbookViewId="0">
      <selection activeCell="P21" sqref="P21"/>
    </sheetView>
  </sheetViews>
  <sheetFormatPr defaultRowHeight="15"/>
  <cols>
    <col min="1" max="1" width="3" customWidth="1"/>
    <col min="2" max="2" width="12" customWidth="1"/>
    <col min="3" max="3" width="7.7109375" customWidth="1"/>
    <col min="4" max="4" width="12.42578125" bestFit="1" customWidth="1"/>
    <col min="5" max="5" width="11.42578125" customWidth="1"/>
    <col min="6" max="6" width="11.85546875" bestFit="1" customWidth="1"/>
    <col min="7" max="8" width="11.42578125" customWidth="1"/>
    <col min="9" max="9" width="11.85546875" bestFit="1" customWidth="1"/>
    <col min="10" max="10" width="16.5703125" bestFit="1" customWidth="1"/>
    <col min="11" max="11" width="3" customWidth="1"/>
    <col min="12" max="12" width="4.5703125" customWidth="1"/>
    <col min="13" max="13" width="3.42578125" customWidth="1"/>
    <col min="14" max="14" width="9.7109375" customWidth="1"/>
    <col min="17" max="17" width="3.42578125" customWidth="1"/>
  </cols>
  <sheetData>
    <row r="1" spans="1:17" ht="15.75" thickBot="1">
      <c r="A1" s="1"/>
      <c r="B1" s="2"/>
      <c r="C1" s="2"/>
      <c r="D1" s="2"/>
      <c r="E1" s="2"/>
      <c r="F1" s="2"/>
      <c r="G1" s="2"/>
      <c r="H1" s="2"/>
      <c r="I1" s="2"/>
      <c r="J1" s="2"/>
      <c r="K1" s="1"/>
    </row>
    <row r="2" spans="1:17" ht="40.5" thickTop="1" thickBot="1">
      <c r="A2" s="1"/>
      <c r="B2" s="83"/>
      <c r="C2" s="84"/>
      <c r="D2" s="73" t="s">
        <v>25</v>
      </c>
      <c r="E2" s="74"/>
      <c r="F2" s="74"/>
      <c r="G2" s="74"/>
      <c r="H2" s="74"/>
      <c r="I2" s="74"/>
      <c r="J2" s="74"/>
      <c r="K2" s="1"/>
    </row>
    <row r="3" spans="1:17" ht="18" customHeight="1" thickTop="1" thickBot="1">
      <c r="A3" s="1"/>
      <c r="B3" s="85"/>
      <c r="C3" s="86"/>
      <c r="D3" s="75" t="s">
        <v>6</v>
      </c>
      <c r="E3" s="75"/>
      <c r="F3" s="75"/>
      <c r="G3" s="75"/>
      <c r="H3" s="75"/>
      <c r="I3" s="75"/>
      <c r="J3" s="75"/>
      <c r="K3" s="1"/>
      <c r="M3" s="16"/>
      <c r="N3" s="16"/>
      <c r="O3" s="16"/>
      <c r="P3" s="16"/>
      <c r="Q3" s="16"/>
    </row>
    <row r="4" spans="1:17" ht="27" thickTop="1" thickBot="1">
      <c r="A4" s="1"/>
      <c r="B4" s="85"/>
      <c r="C4" s="86"/>
      <c r="D4" s="76" t="s">
        <v>84</v>
      </c>
      <c r="E4" s="77"/>
      <c r="F4" s="77"/>
      <c r="G4" s="77"/>
      <c r="H4" s="77"/>
      <c r="I4" s="77"/>
      <c r="J4" s="78"/>
      <c r="K4" s="1"/>
      <c r="M4" s="16"/>
      <c r="N4" s="80" t="s">
        <v>39</v>
      </c>
      <c r="O4" s="81"/>
      <c r="P4" s="82"/>
      <c r="Q4" s="16"/>
    </row>
    <row r="5" spans="1:17" ht="22.5" customHeight="1" thickTop="1" thickBot="1">
      <c r="A5" s="1"/>
      <c r="B5" s="87"/>
      <c r="C5" s="88"/>
      <c r="D5" s="89" t="s">
        <v>43</v>
      </c>
      <c r="E5" s="90"/>
      <c r="F5" s="91"/>
      <c r="G5" s="93" t="s">
        <v>42</v>
      </c>
      <c r="H5" s="94"/>
      <c r="I5" s="94"/>
      <c r="J5" s="95"/>
      <c r="K5" s="1"/>
      <c r="M5" s="16"/>
      <c r="N5" s="7"/>
      <c r="O5" s="8"/>
      <c r="P5" s="9"/>
      <c r="Q5" s="16"/>
    </row>
    <row r="6" spans="1:17" ht="22.5" customHeight="1" thickTop="1" thickBot="1">
      <c r="A6" s="1"/>
      <c r="B6" s="102"/>
      <c r="C6" s="103"/>
      <c r="D6" s="103"/>
      <c r="E6" s="103"/>
      <c r="F6" s="103"/>
      <c r="G6" s="103"/>
      <c r="H6" s="104"/>
      <c r="I6" s="17" t="s">
        <v>0</v>
      </c>
      <c r="J6" s="25">
        <f ca="1">TODAY()</f>
        <v>43102</v>
      </c>
      <c r="K6" s="1"/>
      <c r="M6" s="16"/>
      <c r="N6" s="10"/>
      <c r="O6" s="11"/>
      <c r="P6" s="12"/>
      <c r="Q6" s="16"/>
    </row>
    <row r="7" spans="1:17" ht="22.5" customHeight="1" thickTop="1" thickBot="1">
      <c r="A7" s="1"/>
      <c r="B7" s="96" t="s">
        <v>85</v>
      </c>
      <c r="C7" s="97"/>
      <c r="D7" s="97"/>
      <c r="E7" s="97"/>
      <c r="F7" s="97"/>
      <c r="G7" s="97"/>
      <c r="H7" s="97"/>
      <c r="I7" s="97"/>
      <c r="J7" s="98"/>
      <c r="K7" s="1"/>
      <c r="M7" s="16"/>
      <c r="N7" s="10"/>
      <c r="O7" s="11"/>
      <c r="P7" s="12"/>
      <c r="Q7" s="16"/>
    </row>
    <row r="8" spans="1:17" ht="22.5" customHeight="1" thickTop="1" thickBot="1">
      <c r="A8" s="1"/>
      <c r="B8" s="107" t="s">
        <v>2</v>
      </c>
      <c r="C8" s="108"/>
      <c r="D8" s="109" t="s">
        <v>31</v>
      </c>
      <c r="E8" s="109"/>
      <c r="F8" s="109"/>
      <c r="G8" s="109"/>
      <c r="H8" s="109"/>
      <c r="I8" s="109"/>
      <c r="J8" s="113"/>
      <c r="K8" s="1"/>
      <c r="M8" s="16"/>
      <c r="N8" s="10"/>
      <c r="O8" s="11"/>
      <c r="P8" s="12"/>
      <c r="Q8" s="16"/>
    </row>
    <row r="9" spans="1:17" ht="22.5" customHeight="1" thickTop="1" thickBot="1">
      <c r="A9" s="1"/>
      <c r="B9" s="105" t="s">
        <v>3</v>
      </c>
      <c r="C9" s="62"/>
      <c r="D9" s="110" t="str">
        <f>VLOOKUP($D$8,'Client Sheet'!A3:E23,2,FALSE)</f>
        <v xml:space="preserve">ABC, def, 123 </v>
      </c>
      <c r="E9" s="110"/>
      <c r="F9" s="110"/>
      <c r="G9" s="110"/>
      <c r="H9" s="110"/>
      <c r="I9" s="110"/>
      <c r="J9" s="114"/>
      <c r="K9" s="1"/>
      <c r="M9" s="16"/>
      <c r="N9" s="13"/>
      <c r="O9" s="14"/>
      <c r="P9" s="15"/>
      <c r="Q9" s="16"/>
    </row>
    <row r="10" spans="1:17" ht="22.5" customHeight="1" thickTop="1" thickBot="1">
      <c r="A10" s="1"/>
      <c r="B10" s="105" t="s">
        <v>4</v>
      </c>
      <c r="C10" s="62"/>
      <c r="D10" s="110">
        <f>VLOOKUP($D$8,'Client Sheet'!A3:E23,3,FALSE)</f>
        <v>1234567890</v>
      </c>
      <c r="E10" s="110"/>
      <c r="F10" s="110"/>
      <c r="G10" s="110"/>
      <c r="H10" s="110"/>
      <c r="I10" s="110"/>
      <c r="J10" s="114"/>
      <c r="K10" s="1"/>
      <c r="M10" s="16"/>
      <c r="N10" s="80" t="s">
        <v>41</v>
      </c>
      <c r="O10" s="81"/>
      <c r="P10" s="82"/>
      <c r="Q10" s="16"/>
    </row>
    <row r="11" spans="1:17" ht="22.5" customHeight="1" thickTop="1" thickBot="1">
      <c r="A11" s="1"/>
      <c r="B11" s="106" t="s">
        <v>44</v>
      </c>
      <c r="C11" s="106"/>
      <c r="D11" s="111" t="str">
        <f>VLOOKUP($D$8,'Client Sheet'!A3:E23,5,FALSE)</f>
        <v>AE123AD123456</v>
      </c>
      <c r="E11" s="112"/>
      <c r="F11" s="112"/>
      <c r="G11" s="112"/>
      <c r="H11" s="112"/>
      <c r="I11" s="112"/>
      <c r="J11" s="115"/>
      <c r="K11" s="1"/>
      <c r="M11" s="16"/>
      <c r="N11" s="4"/>
      <c r="O11" s="5"/>
      <c r="P11" s="6"/>
      <c r="Q11" s="16"/>
    </row>
    <row r="12" spans="1:17" ht="22.5" customHeight="1" thickTop="1" thickBot="1">
      <c r="A12" s="1"/>
      <c r="B12" s="96" t="s">
        <v>45</v>
      </c>
      <c r="C12" s="97"/>
      <c r="D12" s="97"/>
      <c r="E12" s="97"/>
      <c r="F12" s="97"/>
      <c r="G12" s="97"/>
      <c r="H12" s="97"/>
      <c r="I12" s="97"/>
      <c r="J12" s="98"/>
      <c r="K12" s="1"/>
      <c r="M12" s="16"/>
      <c r="N12" s="16"/>
      <c r="O12" s="16"/>
      <c r="P12" s="16"/>
      <c r="Q12" s="16"/>
    </row>
    <row r="13" spans="1:17" ht="22.5" customHeight="1" thickTop="1" thickBot="1">
      <c r="A13" s="1"/>
      <c r="B13" s="62" t="s">
        <v>46</v>
      </c>
      <c r="C13" s="63"/>
      <c r="D13" s="70" t="s">
        <v>80</v>
      </c>
      <c r="E13" s="70"/>
      <c r="F13" s="79"/>
      <c r="G13" s="62" t="s">
        <v>49</v>
      </c>
      <c r="H13" s="63"/>
      <c r="I13" s="92" t="s">
        <v>79</v>
      </c>
      <c r="J13" s="79"/>
      <c r="K13" s="1"/>
      <c r="M13" s="21"/>
      <c r="N13" s="21"/>
      <c r="O13" s="21"/>
      <c r="P13" s="21"/>
      <c r="Q13" s="21"/>
    </row>
    <row r="14" spans="1:17" ht="22.5" customHeight="1" thickTop="1" thickBot="1">
      <c r="A14" s="1"/>
      <c r="B14" s="62" t="s">
        <v>86</v>
      </c>
      <c r="C14" s="63"/>
      <c r="D14" s="24" t="str">
        <f>IF($N$10="Saudi Arabia","SAR",IF($N$10="UAE","AED",))</f>
        <v>AED</v>
      </c>
      <c r="E14" s="119">
        <v>1000000</v>
      </c>
      <c r="F14" s="118"/>
      <c r="G14" s="62" t="s">
        <v>47</v>
      </c>
      <c r="H14" s="63"/>
      <c r="I14" s="24" t="str">
        <f>IF($N$10="Saudi Arabia","SAR",IF($N$10="UAE","AED",))</f>
        <v>AED</v>
      </c>
      <c r="J14" s="26">
        <v>100000</v>
      </c>
      <c r="K14" s="1"/>
      <c r="M14" s="21"/>
      <c r="N14" s="21"/>
      <c r="O14" s="21"/>
      <c r="P14" s="21"/>
      <c r="Q14" s="21"/>
    </row>
    <row r="15" spans="1:17" ht="22.5" customHeight="1" thickTop="1" thickBot="1">
      <c r="A15" s="1"/>
      <c r="B15" s="62" t="s">
        <v>48</v>
      </c>
      <c r="C15" s="63"/>
      <c r="D15" s="24" t="str">
        <f>IF($N$10="Saudi Arabia","SAR",IF($N$10="UAE","AED",))</f>
        <v>AED</v>
      </c>
      <c r="E15" s="116">
        <v>400000</v>
      </c>
      <c r="F15" s="117"/>
      <c r="G15" s="62" t="s">
        <v>53</v>
      </c>
      <c r="H15" s="63"/>
      <c r="I15" s="24" t="str">
        <f>IF($N$10="Saudi Arabia","SAR",IF($N$10="UAE","AED",))</f>
        <v>AED</v>
      </c>
      <c r="J15" s="27">
        <f>E14-J14-E15</f>
        <v>500000</v>
      </c>
      <c r="K15" s="1"/>
      <c r="M15" s="21"/>
      <c r="N15" s="21"/>
      <c r="O15" s="21"/>
      <c r="P15" s="21"/>
      <c r="Q15" s="21"/>
    </row>
    <row r="16" spans="1:17" ht="22.5" customHeight="1" thickTop="1" thickBot="1">
      <c r="A16" s="1"/>
      <c r="B16" s="67" t="s">
        <v>50</v>
      </c>
      <c r="C16" s="68"/>
      <c r="D16" s="68"/>
      <c r="E16" s="68"/>
      <c r="F16" s="68"/>
      <c r="G16" s="68"/>
      <c r="H16" s="68"/>
      <c r="I16" s="68"/>
      <c r="J16" s="69"/>
      <c r="K16" s="1"/>
      <c r="M16" s="21"/>
      <c r="N16" s="21"/>
      <c r="O16" s="21"/>
      <c r="P16" s="21"/>
      <c r="Q16" s="21"/>
    </row>
    <row r="17" spans="1:17" ht="22.5" customHeight="1" thickTop="1" thickBot="1">
      <c r="A17" s="1"/>
      <c r="B17" s="62" t="s">
        <v>51</v>
      </c>
      <c r="C17" s="63"/>
      <c r="D17" s="70" t="s">
        <v>81</v>
      </c>
      <c r="E17" s="71"/>
      <c r="F17" s="72"/>
      <c r="G17" s="62" t="s">
        <v>58</v>
      </c>
      <c r="H17" s="64"/>
      <c r="I17" s="24" t="str">
        <f>IF($N$10="Saudi Arabia","SAR",IF($N$10="UAE","AED",))</f>
        <v>AED</v>
      </c>
      <c r="J17" s="28">
        <v>150000</v>
      </c>
      <c r="K17" s="1"/>
      <c r="M17" s="21"/>
      <c r="N17" s="21"/>
      <c r="O17" s="21"/>
      <c r="P17" s="21"/>
      <c r="Q17" s="21"/>
    </row>
    <row r="18" spans="1:17" ht="22.5" customHeight="1" thickTop="1" thickBot="1">
      <c r="A18" s="1"/>
      <c r="B18" s="62" t="s">
        <v>54</v>
      </c>
      <c r="C18" s="63"/>
      <c r="D18" s="24" t="str">
        <f>IF($N$10="Saudi Arabia","SAR",IF($N$10="UAE","AED",))</f>
        <v>AED</v>
      </c>
      <c r="E18" s="65">
        <v>5000</v>
      </c>
      <c r="F18" s="118"/>
      <c r="G18" s="22" t="s">
        <v>28</v>
      </c>
      <c r="H18" s="23">
        <v>0.05</v>
      </c>
      <c r="I18" s="24" t="str">
        <f>IF($N$10="Saudi Arabia","SAR",IF($N$10="UAE","AED",))</f>
        <v>AED</v>
      </c>
      <c r="J18" s="29">
        <f>(J17+E18+E19)*H18</f>
        <v>7800</v>
      </c>
      <c r="K18" s="1"/>
      <c r="M18" s="21"/>
      <c r="N18" s="21"/>
      <c r="O18" s="21"/>
      <c r="P18" s="21"/>
      <c r="Q18" s="21"/>
    </row>
    <row r="19" spans="1:17" ht="22.5" customHeight="1" thickTop="1" thickBot="1">
      <c r="A19" s="1"/>
      <c r="B19" s="62" t="s">
        <v>57</v>
      </c>
      <c r="C19" s="63"/>
      <c r="D19" s="24" t="str">
        <f>IF($N$10="Saudi Arabia","SAR",IF($N$10="UAE","AED",))</f>
        <v>AED</v>
      </c>
      <c r="E19" s="65">
        <v>1000</v>
      </c>
      <c r="F19" s="66"/>
      <c r="G19" s="63" t="s">
        <v>52</v>
      </c>
      <c r="H19" s="64"/>
      <c r="I19" s="24" t="str">
        <f>IF($N$10="Saudi Arabia","SAR",IF($N$10="UAE","AED",))</f>
        <v>AED</v>
      </c>
      <c r="J19" s="30">
        <f>J17+E18+E19+J18</f>
        <v>163800</v>
      </c>
      <c r="K19" s="1"/>
      <c r="M19" s="21"/>
      <c r="N19" s="21"/>
      <c r="O19" s="21"/>
      <c r="P19" s="21"/>
      <c r="Q19" s="21"/>
    </row>
    <row r="20" spans="1:17" ht="22.5" customHeight="1" thickTop="1" thickBot="1">
      <c r="A20" s="1"/>
      <c r="B20" s="62" t="s">
        <v>29</v>
      </c>
      <c r="C20" s="63"/>
      <c r="D20" s="120" t="s">
        <v>87</v>
      </c>
      <c r="E20" s="120"/>
      <c r="F20" s="120"/>
      <c r="G20" s="121"/>
      <c r="H20" s="121"/>
      <c r="I20" s="120"/>
      <c r="J20" s="122"/>
      <c r="K20" s="1"/>
      <c r="M20" s="21"/>
      <c r="N20" s="21"/>
      <c r="O20" s="21"/>
      <c r="P20" s="21"/>
      <c r="Q20" s="21"/>
    </row>
    <row r="21" spans="1:17" ht="22.5" customHeight="1" thickTop="1">
      <c r="A21" s="1"/>
      <c r="B21" s="56" t="s">
        <v>55</v>
      </c>
      <c r="C21" s="57"/>
      <c r="D21" s="57"/>
      <c r="E21" s="57"/>
      <c r="F21" s="57"/>
      <c r="G21" s="57"/>
      <c r="H21" s="57"/>
      <c r="I21" s="57"/>
      <c r="J21" s="58"/>
      <c r="K21" s="1"/>
      <c r="M21" s="21"/>
      <c r="N21" s="21"/>
      <c r="O21" s="21"/>
      <c r="P21" s="21"/>
      <c r="Q21" s="21"/>
    </row>
    <row r="22" spans="1:17" ht="22.5" customHeight="1">
      <c r="A22" s="1"/>
      <c r="B22" s="31" t="s">
        <v>82</v>
      </c>
      <c r="C22" s="32"/>
      <c r="D22" s="32"/>
      <c r="E22" s="32"/>
      <c r="F22" s="32"/>
      <c r="G22" s="32"/>
      <c r="H22" s="32"/>
      <c r="I22" s="32"/>
      <c r="J22" s="33"/>
      <c r="K22" s="1"/>
      <c r="M22" s="21"/>
      <c r="N22" s="21"/>
      <c r="O22" s="21"/>
      <c r="P22" s="21"/>
      <c r="Q22" s="21"/>
    </row>
    <row r="23" spans="1:17" ht="22.5" customHeight="1">
      <c r="A23" s="1"/>
      <c r="B23" s="59"/>
      <c r="C23" s="60"/>
      <c r="D23" s="60"/>
      <c r="E23" s="60"/>
      <c r="F23" s="60"/>
      <c r="G23" s="60"/>
      <c r="H23" s="60"/>
      <c r="I23" s="60"/>
      <c r="J23" s="61"/>
      <c r="K23" s="1"/>
    </row>
    <row r="24" spans="1:17" ht="22.5" customHeight="1">
      <c r="A24" s="1"/>
      <c r="B24" s="99" t="s">
        <v>56</v>
      </c>
      <c r="C24" s="100"/>
      <c r="D24" s="100"/>
      <c r="E24" s="100"/>
      <c r="F24" s="100"/>
      <c r="G24" s="100"/>
      <c r="H24" s="100"/>
      <c r="I24" s="100"/>
      <c r="J24" s="101"/>
      <c r="K24" s="1"/>
    </row>
    <row r="25" spans="1:17" ht="22.5" customHeight="1">
      <c r="A25" s="1"/>
      <c r="B25" s="31" t="s">
        <v>83</v>
      </c>
      <c r="C25" s="32"/>
      <c r="D25" s="32"/>
      <c r="E25" s="32"/>
      <c r="F25" s="32"/>
      <c r="G25" s="32"/>
      <c r="H25" s="32"/>
      <c r="I25" s="32"/>
      <c r="J25" s="33"/>
      <c r="K25" s="1"/>
    </row>
    <row r="26" spans="1:17" ht="22.5" customHeight="1" thickBot="1">
      <c r="A26" s="1"/>
      <c r="B26" s="34"/>
      <c r="C26" s="35"/>
      <c r="D26" s="35"/>
      <c r="E26" s="35"/>
      <c r="F26" s="35"/>
      <c r="G26" s="35"/>
      <c r="H26" s="35"/>
      <c r="I26" s="35"/>
      <c r="J26" s="36"/>
      <c r="K26" s="1"/>
    </row>
    <row r="27" spans="1:17" ht="28.9" customHeight="1" thickTop="1" thickBot="1">
      <c r="A27" s="1"/>
      <c r="B27" s="47" t="s">
        <v>30</v>
      </c>
      <c r="C27" s="48"/>
      <c r="D27" s="48"/>
      <c r="E27" s="48"/>
      <c r="F27" s="49"/>
      <c r="G27" s="37" t="s">
        <v>26</v>
      </c>
      <c r="H27" s="38"/>
      <c r="I27" s="37" t="s">
        <v>27</v>
      </c>
      <c r="J27" s="38"/>
      <c r="K27" s="1"/>
    </row>
    <row r="28" spans="1:17" ht="29.45" customHeight="1" thickTop="1">
      <c r="A28" s="1"/>
      <c r="B28" s="50"/>
      <c r="C28" s="51"/>
      <c r="D28" s="51"/>
      <c r="E28" s="51"/>
      <c r="F28" s="52"/>
      <c r="G28" s="39"/>
      <c r="H28" s="40"/>
      <c r="I28" s="43"/>
      <c r="J28" s="44"/>
      <c r="K28" s="1"/>
    </row>
    <row r="29" spans="1:17" ht="22.5" customHeight="1" thickBot="1">
      <c r="A29" s="1"/>
      <c r="B29" s="53"/>
      <c r="C29" s="54"/>
      <c r="D29" s="54"/>
      <c r="E29" s="54"/>
      <c r="F29" s="55"/>
      <c r="G29" s="41"/>
      <c r="H29" s="42"/>
      <c r="I29" s="45"/>
      <c r="J29" s="46"/>
      <c r="K29" s="1"/>
    </row>
    <row r="30" spans="1:17" ht="15.75" thickTop="1">
      <c r="A30" s="2" t="s">
        <v>1</v>
      </c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52">
    <mergeCell ref="B24:J24"/>
    <mergeCell ref="B6:H6"/>
    <mergeCell ref="G15:H15"/>
    <mergeCell ref="B9:C9"/>
    <mergeCell ref="B10:C10"/>
    <mergeCell ref="B11:C11"/>
    <mergeCell ref="B8:C8"/>
    <mergeCell ref="D8:I8"/>
    <mergeCell ref="D9:I9"/>
    <mergeCell ref="D10:I10"/>
    <mergeCell ref="D11:I11"/>
    <mergeCell ref="J8:J11"/>
    <mergeCell ref="E15:F15"/>
    <mergeCell ref="E18:F18"/>
    <mergeCell ref="E14:F14"/>
    <mergeCell ref="B14:C14"/>
    <mergeCell ref="N10:P10"/>
    <mergeCell ref="N4:P4"/>
    <mergeCell ref="B2:C5"/>
    <mergeCell ref="D5:F5"/>
    <mergeCell ref="B13:C13"/>
    <mergeCell ref="I13:J13"/>
    <mergeCell ref="G5:J5"/>
    <mergeCell ref="B12:J12"/>
    <mergeCell ref="B7:J7"/>
    <mergeCell ref="G14:H14"/>
    <mergeCell ref="G13:H13"/>
    <mergeCell ref="D2:J2"/>
    <mergeCell ref="D3:J3"/>
    <mergeCell ref="D4:J4"/>
    <mergeCell ref="D13:F13"/>
    <mergeCell ref="B16:J16"/>
    <mergeCell ref="B20:C20"/>
    <mergeCell ref="B15:C15"/>
    <mergeCell ref="B17:C17"/>
    <mergeCell ref="D17:F17"/>
    <mergeCell ref="G17:H17"/>
    <mergeCell ref="D20:J20"/>
    <mergeCell ref="B18:C18"/>
    <mergeCell ref="B21:J21"/>
    <mergeCell ref="B22:J22"/>
    <mergeCell ref="B23:J23"/>
    <mergeCell ref="B19:C19"/>
    <mergeCell ref="G19:H19"/>
    <mergeCell ref="E19:F19"/>
    <mergeCell ref="B25:J25"/>
    <mergeCell ref="B26:J26"/>
    <mergeCell ref="G27:H27"/>
    <mergeCell ref="G28:H29"/>
    <mergeCell ref="I27:J27"/>
    <mergeCell ref="I28:J29"/>
    <mergeCell ref="B27:F29"/>
  </mergeCells>
  <dataValidations disablePrompts="1" count="3">
    <dataValidation allowBlank="1" showInputMessage="1" showErrorMessage="1" sqref="D10:D11"/>
    <dataValidation type="list" allowBlank="1" showInputMessage="1" showErrorMessage="1" sqref="D8">
      <formula1>'Client Sheet'!$A$3:$A$23</formula1>
    </dataValidation>
    <dataValidation type="list" allowBlank="1" showInputMessage="1" showErrorMessage="1" sqref="N10:P10">
      <formula1>'Client Sheet'!A1:B1</formula1>
    </dataValidation>
  </dataValidations>
  <hyperlinks>
    <hyperlink ref="D2" r:id="rId1"/>
  </hyperlinks>
  <printOptions horizontalCentered="1" verticalCentered="1"/>
  <pageMargins left="0.23622047244094491" right="0.23622047244094491" top="0.23622047244094491" bottom="0.23622047244094491" header="0" footer="0"/>
  <pageSetup paperSize="9" scale="83" orientation="portrait" r:id="rId2"/>
  <ignoredErrors>
    <ignoredError sqref="J6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140" zoomScaleNormal="140" workbookViewId="0">
      <selection activeCell="A16" sqref="A16"/>
    </sheetView>
  </sheetViews>
  <sheetFormatPr defaultRowHeight="15"/>
  <cols>
    <col min="1" max="1" width="23.5703125" customWidth="1"/>
    <col min="2" max="2" width="17.7109375" customWidth="1"/>
    <col min="3" max="3" width="12.140625" customWidth="1"/>
    <col min="4" max="4" width="12.7109375" hidden="1" customWidth="1"/>
    <col min="5" max="5" width="16" bestFit="1" customWidth="1"/>
  </cols>
  <sheetData>
    <row r="1" spans="1:5" ht="14.25" customHeight="1">
      <c r="A1" s="3" t="s">
        <v>41</v>
      </c>
      <c r="B1" s="3" t="s">
        <v>40</v>
      </c>
      <c r="C1" s="3"/>
      <c r="D1" s="3"/>
      <c r="E1" s="3"/>
    </row>
    <row r="2" spans="1:5">
      <c r="A2" s="18" t="s">
        <v>5</v>
      </c>
      <c r="B2" s="18" t="s">
        <v>7</v>
      </c>
      <c r="C2" s="18" t="s">
        <v>8</v>
      </c>
      <c r="D2" s="18" t="s">
        <v>9</v>
      </c>
      <c r="E2" s="18" t="s">
        <v>59</v>
      </c>
    </row>
    <row r="3" spans="1:5">
      <c r="A3" s="19" t="s">
        <v>31</v>
      </c>
      <c r="B3" s="19" t="s">
        <v>11</v>
      </c>
      <c r="C3" s="19">
        <v>1234567890</v>
      </c>
      <c r="D3" s="19" t="s">
        <v>10</v>
      </c>
      <c r="E3" s="20" t="s">
        <v>60</v>
      </c>
    </row>
    <row r="4" spans="1:5">
      <c r="A4" s="19" t="s">
        <v>32</v>
      </c>
      <c r="B4" s="19" t="s">
        <v>11</v>
      </c>
      <c r="C4" s="19">
        <v>1234567890</v>
      </c>
      <c r="D4" s="19" t="s">
        <v>10</v>
      </c>
      <c r="E4" s="20" t="s">
        <v>61</v>
      </c>
    </row>
    <row r="5" spans="1:5">
      <c r="A5" s="19" t="s">
        <v>33</v>
      </c>
      <c r="B5" s="19" t="s">
        <v>11</v>
      </c>
      <c r="C5" s="19">
        <v>1234567890</v>
      </c>
      <c r="D5" s="19" t="s">
        <v>10</v>
      </c>
      <c r="E5" s="20" t="s">
        <v>66</v>
      </c>
    </row>
    <row r="6" spans="1:5">
      <c r="A6" s="19" t="s">
        <v>34</v>
      </c>
      <c r="B6" s="19" t="s">
        <v>11</v>
      </c>
      <c r="C6" s="19">
        <v>1234567890</v>
      </c>
      <c r="D6" s="19" t="s">
        <v>10</v>
      </c>
      <c r="E6" s="20" t="s">
        <v>62</v>
      </c>
    </row>
    <row r="7" spans="1:5">
      <c r="A7" s="19" t="s">
        <v>35</v>
      </c>
      <c r="B7" s="19" t="s">
        <v>11</v>
      </c>
      <c r="C7" s="19">
        <v>1234567890</v>
      </c>
      <c r="D7" s="19" t="s">
        <v>10</v>
      </c>
      <c r="E7" s="20" t="s">
        <v>63</v>
      </c>
    </row>
    <row r="8" spans="1:5">
      <c r="A8" s="19" t="s">
        <v>36</v>
      </c>
      <c r="B8" s="19" t="s">
        <v>11</v>
      </c>
      <c r="C8" s="19">
        <v>1234567890</v>
      </c>
      <c r="D8" s="19" t="s">
        <v>10</v>
      </c>
      <c r="E8" s="20" t="s">
        <v>64</v>
      </c>
    </row>
    <row r="9" spans="1:5">
      <c r="A9" s="19" t="s">
        <v>37</v>
      </c>
      <c r="B9" s="19" t="s">
        <v>11</v>
      </c>
      <c r="C9" s="19">
        <v>1234567890</v>
      </c>
      <c r="D9" s="19" t="s">
        <v>10</v>
      </c>
      <c r="E9" s="20" t="s">
        <v>67</v>
      </c>
    </row>
    <row r="10" spans="1:5">
      <c r="A10" s="19" t="s">
        <v>38</v>
      </c>
      <c r="B10" s="19" t="s">
        <v>11</v>
      </c>
      <c r="C10" s="19">
        <v>1234567890</v>
      </c>
      <c r="D10" s="19" t="s">
        <v>10</v>
      </c>
      <c r="E10" s="20" t="s">
        <v>65</v>
      </c>
    </row>
    <row r="11" spans="1:5">
      <c r="A11" s="19" t="s">
        <v>12</v>
      </c>
      <c r="B11" s="19" t="s">
        <v>11</v>
      </c>
      <c r="C11" s="19">
        <v>1234567890</v>
      </c>
      <c r="D11" s="19" t="s">
        <v>10</v>
      </c>
      <c r="E11" s="20" t="s">
        <v>66</v>
      </c>
    </row>
    <row r="12" spans="1:5">
      <c r="A12" s="19" t="s">
        <v>13</v>
      </c>
      <c r="B12" s="19" t="s">
        <v>11</v>
      </c>
      <c r="C12" s="19">
        <v>1234567890</v>
      </c>
      <c r="D12" s="19" t="s">
        <v>10</v>
      </c>
      <c r="E12" s="20" t="s">
        <v>63</v>
      </c>
    </row>
    <row r="13" spans="1:5">
      <c r="A13" s="19" t="s">
        <v>14</v>
      </c>
      <c r="B13" s="19" t="s">
        <v>11</v>
      </c>
      <c r="C13" s="19">
        <v>1234567890</v>
      </c>
      <c r="D13" s="19" t="s">
        <v>10</v>
      </c>
      <c r="E13" s="20" t="s">
        <v>68</v>
      </c>
    </row>
    <row r="14" spans="1:5">
      <c r="A14" s="19" t="s">
        <v>15</v>
      </c>
      <c r="B14" s="19" t="s">
        <v>11</v>
      </c>
      <c r="C14" s="19">
        <v>1234567890</v>
      </c>
      <c r="D14" s="19" t="s">
        <v>10</v>
      </c>
      <c r="E14" s="20" t="s">
        <v>69</v>
      </c>
    </row>
    <row r="15" spans="1:5">
      <c r="A15" s="19" t="s">
        <v>16</v>
      </c>
      <c r="B15" s="19" t="s">
        <v>11</v>
      </c>
      <c r="C15" s="19">
        <v>1234567890</v>
      </c>
      <c r="D15" s="19" t="s">
        <v>10</v>
      </c>
      <c r="E15" s="20" t="s">
        <v>70</v>
      </c>
    </row>
    <row r="16" spans="1:5">
      <c r="A16" s="19" t="s">
        <v>17</v>
      </c>
      <c r="B16" s="19" t="s">
        <v>11</v>
      </c>
      <c r="C16" s="19">
        <v>1234567890</v>
      </c>
      <c r="D16" s="19" t="s">
        <v>10</v>
      </c>
      <c r="E16" s="20" t="s">
        <v>71</v>
      </c>
    </row>
    <row r="17" spans="1:5">
      <c r="A17" s="19" t="s">
        <v>18</v>
      </c>
      <c r="B17" s="19" t="s">
        <v>11</v>
      </c>
      <c r="C17" s="19">
        <v>1234567890</v>
      </c>
      <c r="D17" s="19" t="s">
        <v>10</v>
      </c>
      <c r="E17" s="20" t="s">
        <v>72</v>
      </c>
    </row>
    <row r="18" spans="1:5">
      <c r="A18" s="19" t="s">
        <v>19</v>
      </c>
      <c r="B18" s="19" t="s">
        <v>11</v>
      </c>
      <c r="C18" s="19">
        <v>1234567890</v>
      </c>
      <c r="D18" s="19" t="s">
        <v>10</v>
      </c>
      <c r="E18" s="20" t="s">
        <v>73</v>
      </c>
    </row>
    <row r="19" spans="1:5">
      <c r="A19" s="19" t="s">
        <v>20</v>
      </c>
      <c r="B19" s="19" t="s">
        <v>11</v>
      </c>
      <c r="C19" s="19">
        <v>1234567890</v>
      </c>
      <c r="D19" s="19" t="s">
        <v>10</v>
      </c>
      <c r="E19" s="20" t="s">
        <v>74</v>
      </c>
    </row>
    <row r="20" spans="1:5">
      <c r="A20" s="19" t="s">
        <v>21</v>
      </c>
      <c r="B20" s="19" t="s">
        <v>11</v>
      </c>
      <c r="C20" s="19">
        <v>1234567890</v>
      </c>
      <c r="D20" s="19" t="s">
        <v>10</v>
      </c>
      <c r="E20" s="20" t="s">
        <v>75</v>
      </c>
    </row>
    <row r="21" spans="1:5">
      <c r="A21" s="19" t="s">
        <v>22</v>
      </c>
      <c r="B21" s="19" t="s">
        <v>11</v>
      </c>
      <c r="C21" s="19">
        <v>1234567890</v>
      </c>
      <c r="D21" s="19" t="s">
        <v>10</v>
      </c>
      <c r="E21" s="20" t="s">
        <v>76</v>
      </c>
    </row>
    <row r="22" spans="1:5">
      <c r="A22" s="19" t="s">
        <v>23</v>
      </c>
      <c r="B22" s="19" t="s">
        <v>11</v>
      </c>
      <c r="C22" s="19">
        <v>1234567890</v>
      </c>
      <c r="D22" s="19" t="s">
        <v>10</v>
      </c>
      <c r="E22" s="20" t="s">
        <v>77</v>
      </c>
    </row>
    <row r="23" spans="1:5">
      <c r="A23" s="19" t="s">
        <v>24</v>
      </c>
      <c r="B23" s="19" t="s">
        <v>11</v>
      </c>
      <c r="C23" s="19">
        <v>1234567890</v>
      </c>
      <c r="D23" s="19" t="s">
        <v>10</v>
      </c>
      <c r="E23" s="20" t="s">
        <v>78</v>
      </c>
    </row>
  </sheetData>
  <sortState ref="A2:D10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UAE VAT Progress Billing</vt:lpstr>
      <vt:lpstr>Client Sheet</vt:lpstr>
      <vt:lpstr>ABC__def__123</vt:lpstr>
      <vt:lpstr>'UAE VAT Progress Billing'!Address</vt:lpstr>
      <vt:lpstr>Address</vt:lpstr>
      <vt:lpstr>'Client Sheet'!Customer_Name</vt:lpstr>
      <vt:lpstr>Email</vt:lpstr>
      <vt:lpstr>Email_Address</vt:lpstr>
      <vt:lpstr>GST</vt:lpstr>
      <vt:lpstr>'Client Sheet'!New</vt:lpstr>
      <vt:lpstr>Phone</vt:lpstr>
      <vt:lpstr>Phone_Number</vt:lpstr>
      <vt:lpstr>'UAE VAT Progress Billing'!Print_Area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fahim</cp:lastModifiedBy>
  <cp:lastPrinted>2018-01-02T14:20:53Z</cp:lastPrinted>
  <dcterms:created xsi:type="dcterms:W3CDTF">2016-09-25T10:36:28Z</dcterms:created>
  <dcterms:modified xsi:type="dcterms:W3CDTF">2018-01-02T14:28:27Z</dcterms:modified>
</cp:coreProperties>
</file>