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Cash Book With Discount and Tax" sheetId="1" r:id="rId1"/>
  </sheets>
  <calcPr calcId="124519" concurrentCalc="0"/>
</workbook>
</file>

<file path=xl/calcChain.xml><?xml version="1.0" encoding="utf-8"?>
<calcChain xmlns="http://schemas.openxmlformats.org/spreadsheetml/2006/main">
  <c r="F15" i="1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N16"/>
  <c r="P16"/>
  <c r="N17"/>
  <c r="P17"/>
  <c r="N18"/>
  <c r="P18"/>
  <c r="N19"/>
  <c r="P19"/>
  <c r="N20"/>
  <c r="P20"/>
  <c r="N21"/>
  <c r="P21"/>
  <c r="N22"/>
  <c r="P22"/>
  <c r="N23"/>
  <c r="P23"/>
  <c r="N24"/>
  <c r="P24"/>
  <c r="N25"/>
  <c r="P25"/>
  <c r="N26"/>
  <c r="P26"/>
  <c r="N27"/>
  <c r="P27"/>
  <c r="N28"/>
  <c r="P28"/>
  <c r="N29"/>
  <c r="P29"/>
  <c r="N30"/>
  <c r="P30"/>
  <c r="N31"/>
  <c r="P31"/>
  <c r="N32"/>
  <c r="P32"/>
  <c r="N33"/>
  <c r="P33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F13"/>
  <c r="H13"/>
  <c r="F14"/>
  <c r="H14"/>
  <c r="H34"/>
  <c r="Q5"/>
  <c r="I13"/>
  <c r="I14"/>
  <c r="I34"/>
  <c r="I6"/>
  <c r="N13"/>
  <c r="P13"/>
  <c r="N14"/>
  <c r="P14"/>
  <c r="N15"/>
  <c r="P15"/>
  <c r="P34"/>
  <c r="Q6"/>
  <c r="Q13"/>
  <c r="Q14"/>
  <c r="Q15"/>
  <c r="Q34"/>
  <c r="I7"/>
  <c r="Q7"/>
  <c r="I8"/>
  <c r="E34"/>
  <c r="Q8"/>
  <c r="M34"/>
  <c r="Q9"/>
  <c r="D34"/>
  <c r="F34"/>
  <c r="N34"/>
</calcChain>
</file>

<file path=xl/sharedStrings.xml><?xml version="1.0" encoding="utf-8"?>
<sst xmlns="http://schemas.openxmlformats.org/spreadsheetml/2006/main" count="39" uniqueCount="30">
  <si>
    <t>Totals</t>
  </si>
  <si>
    <t>Paints</t>
  </si>
  <si>
    <t>Papers</t>
  </si>
  <si>
    <t>Brush</t>
  </si>
  <si>
    <t>Pens</t>
  </si>
  <si>
    <t>Roller</t>
  </si>
  <si>
    <t>Paper</t>
  </si>
  <si>
    <t>Nails</t>
  </si>
  <si>
    <t>Total Amount</t>
  </si>
  <si>
    <t>Discount Given</t>
  </si>
  <si>
    <t xml:space="preserve"> Item</t>
  </si>
  <si>
    <t xml:space="preserve"> Date</t>
  </si>
  <si>
    <t>Gross Amount</t>
  </si>
  <si>
    <t>Discount Received</t>
  </si>
  <si>
    <t>Item</t>
  </si>
  <si>
    <t>Date</t>
  </si>
  <si>
    <t>Expenditures</t>
  </si>
  <si>
    <t>Income</t>
  </si>
  <si>
    <t>Current cash balance</t>
  </si>
  <si>
    <t>VAT Difference</t>
  </si>
  <si>
    <t>VAT Paid</t>
  </si>
  <si>
    <t>VAT Received</t>
  </si>
  <si>
    <t>Opening Balance</t>
  </si>
  <si>
    <t>www.ExcelDataPro.com</t>
  </si>
  <si>
    <t>VAT/GST %</t>
  </si>
  <si>
    <t>VAT/GST Amount</t>
  </si>
  <si>
    <t>Cash Book With Discount and Tax</t>
  </si>
  <si>
    <t>Receipt</t>
  </si>
  <si>
    <t>Payment</t>
  </si>
  <si>
    <t>January 2019</t>
  </si>
</sst>
</file>

<file path=xl/styles.xml><?xml version="1.0" encoding="utf-8"?>
<styleSheet xmlns="http://schemas.openxmlformats.org/spreadsheetml/2006/main">
  <numFmts count="6">
    <numFmt numFmtId="164" formatCode="_ &quot;₹&quot;\ * #,##0.0_ ;_ &quot;₹&quot;\ * \-#,##0.0_ ;_ &quot;₹&quot;\ * &quot;-&quot;??_ ;_ @_ "/>
    <numFmt numFmtId="165" formatCode="_ &quot;₹&quot;\ * #,##0_ ;_ &quot;₹&quot;\ * \-#,##0_ ;_ &quot;₹&quot;\ * &quot;-&quot;??_ ;_ @_ "/>
    <numFmt numFmtId="166" formatCode="0.0%"/>
    <numFmt numFmtId="167" formatCode="_ [$₹-4009]\ * #,##0_ ;_ [$₹-4009]\ * \-#,##0_ ;_ [$₹-4009]\ * &quot;-&quot;_ ;_ @_ "/>
    <numFmt numFmtId="168" formatCode="_ [$₹-4009]\ * #,##0.0_ ;_ [$₹-4009]\ * \-#,##0.0_ ;_ [$₹-4009]\ * &quot;-&quot;_ ;_ @_ "/>
    <numFmt numFmtId="169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Tahoma"/>
      <family val="2"/>
    </font>
    <font>
      <b/>
      <sz val="10"/>
      <color theme="0"/>
      <name val="Tahoma"/>
      <family val="2"/>
    </font>
    <font>
      <b/>
      <sz val="10"/>
      <color theme="1"/>
      <name val="Tahoma"/>
      <family val="2"/>
    </font>
    <font>
      <b/>
      <sz val="12"/>
      <color theme="0"/>
      <name val="Tahoma"/>
      <family val="2"/>
    </font>
    <font>
      <sz val="11"/>
      <color theme="0"/>
      <name val="Tahoma"/>
      <family val="2"/>
    </font>
    <font>
      <b/>
      <sz val="12"/>
      <name val="Tahoma"/>
      <family val="2"/>
    </font>
    <font>
      <b/>
      <sz val="22.5"/>
      <color theme="0"/>
      <name val="Lucida Calligraphy"/>
      <family val="4"/>
    </font>
    <font>
      <b/>
      <sz val="25"/>
      <color theme="0"/>
      <name val="Lucida Calligraphy"/>
      <family val="4"/>
    </font>
    <font>
      <b/>
      <sz val="30"/>
      <color rgb="FFFFFF00"/>
      <name val="Lucida Calligraphy"/>
      <family val="4"/>
    </font>
    <font>
      <u/>
      <sz val="11"/>
      <color theme="10"/>
      <name val="Calibri"/>
      <family val="2"/>
    </font>
    <font>
      <b/>
      <u/>
      <sz val="30"/>
      <color rgb="FFFFFF00"/>
      <name val="Lucida Calligraphy"/>
      <family val="4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26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</borders>
  <cellStyleXfs count="5">
    <xf numFmtId="0" fontId="0" fillId="0" borderId="0"/>
    <xf numFmtId="16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38">
    <xf numFmtId="0" fontId="0" fillId="0" borderId="0" xfId="0"/>
    <xf numFmtId="0" fontId="0" fillId="4" borderId="0" xfId="0" applyFill="1"/>
    <xf numFmtId="164" fontId="3" fillId="5" borderId="1" xfId="0" applyNumberFormat="1" applyFont="1" applyFill="1" applyBorder="1"/>
    <xf numFmtId="0" fontId="3" fillId="5" borderId="1" xfId="0" applyFont="1" applyFill="1" applyBorder="1"/>
    <xf numFmtId="165" fontId="3" fillId="5" borderId="1" xfId="0" applyNumberFormat="1" applyFont="1" applyFill="1" applyBorder="1"/>
    <xf numFmtId="164" fontId="4" fillId="5" borderId="1" xfId="0" applyNumberFormat="1" applyFont="1" applyFill="1" applyBorder="1"/>
    <xf numFmtId="164" fontId="5" fillId="6" borderId="1" xfId="0" applyNumberFormat="1" applyFont="1" applyFill="1" applyBorder="1"/>
    <xf numFmtId="166" fontId="5" fillId="6" borderId="1" xfId="0" applyNumberFormat="1" applyFont="1" applyFill="1" applyBorder="1"/>
    <xf numFmtId="0" fontId="5" fillId="6" borderId="1" xfId="0" applyFont="1" applyFill="1" applyBorder="1"/>
    <xf numFmtId="14" fontId="5" fillId="6" borderId="1" xfId="0" applyNumberFormat="1" applyFont="1" applyFill="1" applyBorder="1"/>
    <xf numFmtId="164" fontId="6" fillId="5" borderId="1" xfId="0" applyNumberFormat="1" applyFont="1" applyFill="1" applyBorder="1"/>
    <xf numFmtId="167" fontId="6" fillId="5" borderId="1" xfId="3" applyNumberFormat="1" applyFont="1" applyFill="1" applyBorder="1"/>
    <xf numFmtId="168" fontId="6" fillId="5" borderId="1" xfId="3" applyNumberFormat="1" applyFont="1" applyFill="1" applyBorder="1"/>
    <xf numFmtId="164" fontId="6" fillId="5" borderId="1" xfId="3" applyNumberFormat="1" applyFont="1" applyFill="1" applyBorder="1"/>
    <xf numFmtId="168" fontId="8" fillId="0" borderId="1" xfId="1" applyNumberFormat="1" applyFont="1" applyFill="1" applyBorder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9" fontId="3" fillId="5" borderId="1" xfId="0" applyNumberFormat="1" applyFont="1" applyFill="1" applyBorder="1" applyAlignment="1">
      <alignment horizontal="center" vertical="center" wrapText="1"/>
    </xf>
    <xf numFmtId="0" fontId="6" fillId="5" borderId="1" xfId="2" applyFont="1" applyFill="1" applyBorder="1" applyAlignment="1">
      <alignment horizontal="center" vertical="center"/>
    </xf>
    <xf numFmtId="0" fontId="13" fillId="5" borderId="1" xfId="4" applyFont="1" applyFill="1" applyBorder="1" applyAlignment="1" applyProtection="1">
      <alignment horizontal="center"/>
    </xf>
    <xf numFmtId="0" fontId="11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6" fillId="4" borderId="3" xfId="3" applyFont="1" applyFill="1" applyBorder="1" applyAlignment="1">
      <alignment horizontal="center"/>
    </xf>
    <xf numFmtId="0" fontId="6" fillId="4" borderId="4" xfId="3" applyFont="1" applyFill="1" applyBorder="1" applyAlignment="1">
      <alignment horizontal="center"/>
    </xf>
    <xf numFmtId="0" fontId="6" fillId="4" borderId="2" xfId="3" applyFont="1" applyFill="1" applyBorder="1" applyAlignment="1">
      <alignment horizontal="center"/>
    </xf>
    <xf numFmtId="0" fontId="6" fillId="5" borderId="1" xfId="3" applyFont="1" applyFill="1" applyBorder="1" applyAlignment="1">
      <alignment horizontal="left"/>
    </xf>
    <xf numFmtId="0" fontId="7" fillId="5" borderId="1" xfId="0" applyFont="1" applyFill="1" applyBorder="1" applyAlignment="1">
      <alignment horizontal="left"/>
    </xf>
    <xf numFmtId="0" fontId="6" fillId="5" borderId="1" xfId="0" applyFont="1" applyFill="1" applyBorder="1" applyAlignment="1">
      <alignment horizontal="left"/>
    </xf>
    <xf numFmtId="0" fontId="10" fillId="7" borderId="1" xfId="0" applyFont="1" applyFill="1" applyBorder="1" applyAlignment="1">
      <alignment horizontal="center" vertical="center"/>
    </xf>
    <xf numFmtId="49" fontId="9" fillId="5" borderId="1" xfId="3" applyNumberFormat="1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6" fillId="5" borderId="3" xfId="3" applyFont="1" applyFill="1" applyBorder="1" applyAlignment="1">
      <alignment horizontal="left"/>
    </xf>
    <xf numFmtId="0" fontId="6" fillId="5" borderId="4" xfId="3" applyFont="1" applyFill="1" applyBorder="1" applyAlignment="1">
      <alignment horizontal="left"/>
    </xf>
    <xf numFmtId="0" fontId="6" fillId="5" borderId="2" xfId="3" applyFont="1" applyFill="1" applyBorder="1" applyAlignment="1">
      <alignment horizontal="left"/>
    </xf>
  </cellXfs>
  <cellStyles count="5">
    <cellStyle name="20% - Accent1" xfId="3" builtinId="30"/>
    <cellStyle name="Accent1" xfId="2" builtinId="29"/>
    <cellStyle name="Currency" xfId="1" builtinId="4"/>
    <cellStyle name="Hyperlink" xfId="4" builtinId="8"/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19050</xdr:colOff>
      <xdr:row>1</xdr:row>
      <xdr:rowOff>19051</xdr:rowOff>
    </xdr:from>
    <xdr:to>
      <xdr:col>16</xdr:col>
      <xdr:colOff>847725</xdr:colOff>
      <xdr:row>3</xdr:row>
      <xdr:rowOff>403314</xdr:rowOff>
    </xdr:to>
    <xdr:pic>
      <xdr:nvPicPr>
        <xdr:cNvPr id="2" name="Picture 1" descr="Logo International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63225" y="219076"/>
          <a:ext cx="1571625" cy="15653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workbookViewId="0">
      <selection activeCell="S7" sqref="S7"/>
    </sheetView>
  </sheetViews>
  <sheetFormatPr defaultRowHeight="15"/>
  <cols>
    <col min="1" max="1" width="3" customWidth="1"/>
    <col min="2" max="2" width="11.85546875" bestFit="1" customWidth="1"/>
    <col min="3" max="3" width="6.7109375" bestFit="1" customWidth="1"/>
    <col min="4" max="5" width="11.140625" bestFit="1" customWidth="1"/>
    <col min="6" max="6" width="10.85546875" bestFit="1" customWidth="1"/>
    <col min="7" max="7" width="11.42578125" customWidth="1"/>
    <col min="8" max="8" width="10.85546875" customWidth="1"/>
    <col min="9" max="9" width="13.5703125" bestFit="1" customWidth="1"/>
    <col min="10" max="10" width="11.85546875" bestFit="1" customWidth="1"/>
    <col min="11" max="11" width="7.42578125" bestFit="1" customWidth="1"/>
    <col min="12" max="12" width="13" bestFit="1" customWidth="1"/>
    <col min="13" max="13" width="10.85546875" bestFit="1" customWidth="1"/>
    <col min="14" max="14" width="13" bestFit="1" customWidth="1"/>
    <col min="15" max="15" width="11.42578125" customWidth="1"/>
    <col min="16" max="16" width="11.140625" customWidth="1"/>
    <col min="17" max="17" width="13" bestFit="1" customWidth="1"/>
    <col min="18" max="18" width="3" customWidth="1"/>
  </cols>
  <sheetData>
    <row r="1" spans="1:18" ht="15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50.25" customHeight="1" thickBot="1">
      <c r="A2" s="1"/>
      <c r="B2" s="19" t="s">
        <v>23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1"/>
      <c r="Q2" s="21"/>
      <c r="R2" s="1"/>
    </row>
    <row r="3" spans="1:18" ht="42.75" customHeight="1" thickBot="1">
      <c r="A3" s="1"/>
      <c r="B3" s="30" t="s">
        <v>26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21"/>
      <c r="Q3" s="21"/>
      <c r="R3" s="1"/>
    </row>
    <row r="4" spans="1:18" ht="33" thickBot="1">
      <c r="A4" s="1"/>
      <c r="B4" s="31" t="s">
        <v>29</v>
      </c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1"/>
      <c r="Q4" s="21"/>
      <c r="R4" s="1"/>
    </row>
    <row r="5" spans="1:18" ht="16.5" thickBot="1">
      <c r="A5" s="1"/>
      <c r="B5" s="27" t="s">
        <v>22</v>
      </c>
      <c r="C5" s="27"/>
      <c r="D5" s="27"/>
      <c r="E5" s="27"/>
      <c r="F5" s="27"/>
      <c r="G5" s="27"/>
      <c r="H5" s="27"/>
      <c r="I5" s="14">
        <v>50</v>
      </c>
      <c r="J5" s="32" t="s">
        <v>21</v>
      </c>
      <c r="K5" s="33"/>
      <c r="L5" s="33"/>
      <c r="M5" s="33"/>
      <c r="N5" s="33"/>
      <c r="O5" s="33"/>
      <c r="P5" s="34"/>
      <c r="Q5" s="13">
        <f>H34</f>
        <v>68.599999999999994</v>
      </c>
      <c r="R5" s="1"/>
    </row>
    <row r="6" spans="1:18" ht="16.5" thickBot="1">
      <c r="A6" s="1"/>
      <c r="B6" s="27" t="s">
        <v>17</v>
      </c>
      <c r="C6" s="27"/>
      <c r="D6" s="27"/>
      <c r="E6" s="27"/>
      <c r="F6" s="27"/>
      <c r="G6" s="27"/>
      <c r="H6" s="28"/>
      <c r="I6" s="12">
        <f>I34</f>
        <v>1963.6000000000001</v>
      </c>
      <c r="J6" s="35" t="s">
        <v>20</v>
      </c>
      <c r="K6" s="36"/>
      <c r="L6" s="36"/>
      <c r="M6" s="36"/>
      <c r="N6" s="36"/>
      <c r="O6" s="36"/>
      <c r="P6" s="37"/>
      <c r="Q6" s="13">
        <f>P34</f>
        <v>61.4</v>
      </c>
      <c r="R6" s="1"/>
    </row>
    <row r="7" spans="1:18" ht="16.5" thickBot="1">
      <c r="A7" s="1"/>
      <c r="B7" s="27" t="s">
        <v>16</v>
      </c>
      <c r="C7" s="27"/>
      <c r="D7" s="27"/>
      <c r="E7" s="27"/>
      <c r="F7" s="27"/>
      <c r="G7" s="27"/>
      <c r="H7" s="28"/>
      <c r="I7" s="12">
        <f>Q34</f>
        <v>1596.4</v>
      </c>
      <c r="J7" s="29" t="s">
        <v>19</v>
      </c>
      <c r="K7" s="29"/>
      <c r="L7" s="29"/>
      <c r="M7" s="29"/>
      <c r="N7" s="29"/>
      <c r="O7" s="28"/>
      <c r="P7" s="28"/>
      <c r="Q7" s="13">
        <f>Q5-Q6</f>
        <v>7.1999999999999957</v>
      </c>
      <c r="R7" s="1"/>
    </row>
    <row r="8" spans="1:18" ht="16.5" thickBot="1">
      <c r="A8" s="1"/>
      <c r="B8" s="27" t="s">
        <v>18</v>
      </c>
      <c r="C8" s="27"/>
      <c r="D8" s="27"/>
      <c r="E8" s="27"/>
      <c r="F8" s="27"/>
      <c r="G8" s="27"/>
      <c r="H8" s="27"/>
      <c r="I8" s="12">
        <f>I5+I6-I7</f>
        <v>417.20000000000005</v>
      </c>
      <c r="J8" s="29" t="s">
        <v>13</v>
      </c>
      <c r="K8" s="29"/>
      <c r="L8" s="29"/>
      <c r="M8" s="29"/>
      <c r="N8" s="29"/>
      <c r="O8" s="28"/>
      <c r="P8" s="28"/>
      <c r="Q8" s="10">
        <f>E34</f>
        <v>205</v>
      </c>
      <c r="R8" s="1"/>
    </row>
    <row r="9" spans="1:18" ht="16.5" thickBot="1">
      <c r="A9" s="1"/>
      <c r="B9" s="27"/>
      <c r="C9" s="27"/>
      <c r="D9" s="27"/>
      <c r="E9" s="27"/>
      <c r="F9" s="27"/>
      <c r="G9" s="27"/>
      <c r="H9" s="28"/>
      <c r="I9" s="11"/>
      <c r="J9" s="29" t="s">
        <v>9</v>
      </c>
      <c r="K9" s="28"/>
      <c r="L9" s="28"/>
      <c r="M9" s="28"/>
      <c r="N9" s="28"/>
      <c r="O9" s="28"/>
      <c r="P9" s="28"/>
      <c r="Q9" s="10">
        <f>M34</f>
        <v>165</v>
      </c>
      <c r="R9" s="1"/>
    </row>
    <row r="10" spans="1:18" ht="16.5" thickBot="1">
      <c r="A10" s="1"/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6"/>
      <c r="R10" s="1"/>
    </row>
    <row r="11" spans="1:18" ht="15.75" thickBot="1">
      <c r="A11" s="1"/>
      <c r="B11" s="18" t="s">
        <v>17</v>
      </c>
      <c r="C11" s="18"/>
      <c r="D11" s="18"/>
      <c r="E11" s="18"/>
      <c r="F11" s="18"/>
      <c r="G11" s="18"/>
      <c r="H11" s="18"/>
      <c r="I11" s="18"/>
      <c r="J11" s="18" t="s">
        <v>16</v>
      </c>
      <c r="K11" s="18"/>
      <c r="L11" s="18"/>
      <c r="M11" s="18"/>
      <c r="N11" s="18"/>
      <c r="O11" s="18"/>
      <c r="P11" s="18"/>
      <c r="Q11" s="18"/>
      <c r="R11" s="1"/>
    </row>
    <row r="12" spans="1:18" ht="43.5" thickBot="1">
      <c r="A12" s="1"/>
      <c r="B12" s="15" t="s">
        <v>15</v>
      </c>
      <c r="C12" s="15" t="s">
        <v>14</v>
      </c>
      <c r="D12" s="16" t="s">
        <v>27</v>
      </c>
      <c r="E12" s="16" t="s">
        <v>13</v>
      </c>
      <c r="F12" s="16" t="s">
        <v>12</v>
      </c>
      <c r="G12" s="17" t="s">
        <v>24</v>
      </c>
      <c r="H12" s="17" t="s">
        <v>25</v>
      </c>
      <c r="I12" s="16" t="s">
        <v>8</v>
      </c>
      <c r="J12" s="15" t="s">
        <v>11</v>
      </c>
      <c r="K12" s="15" t="s">
        <v>10</v>
      </c>
      <c r="L12" s="16" t="s">
        <v>28</v>
      </c>
      <c r="M12" s="16" t="s">
        <v>9</v>
      </c>
      <c r="N12" s="16" t="s">
        <v>12</v>
      </c>
      <c r="O12" s="17" t="s">
        <v>24</v>
      </c>
      <c r="P12" s="17" t="s">
        <v>25</v>
      </c>
      <c r="Q12" s="16" t="s">
        <v>8</v>
      </c>
      <c r="R12" s="1"/>
    </row>
    <row r="13" spans="1:18" ht="15.75" thickBot="1">
      <c r="A13" s="1"/>
      <c r="B13" s="9">
        <v>43468</v>
      </c>
      <c r="C13" s="8" t="s">
        <v>7</v>
      </c>
      <c r="D13" s="6">
        <v>500</v>
      </c>
      <c r="E13" s="6">
        <v>20</v>
      </c>
      <c r="F13" s="5">
        <f t="shared" ref="F13:F33" si="0">D13-E13</f>
        <v>480</v>
      </c>
      <c r="G13" s="7">
        <v>0.04</v>
      </c>
      <c r="H13" s="5">
        <f t="shared" ref="H13:H33" si="1">F13*G13</f>
        <v>19.2</v>
      </c>
      <c r="I13" s="5">
        <f t="shared" ref="I13:I33" si="2">F13+H13</f>
        <v>499.2</v>
      </c>
      <c r="J13" s="9">
        <v>43470</v>
      </c>
      <c r="K13" s="8" t="s">
        <v>6</v>
      </c>
      <c r="L13" s="6">
        <v>500</v>
      </c>
      <c r="M13" s="6">
        <v>20</v>
      </c>
      <c r="N13" s="5">
        <f t="shared" ref="N13:N33" si="3">L13-M13</f>
        <v>480</v>
      </c>
      <c r="O13" s="7">
        <v>0.04</v>
      </c>
      <c r="P13" s="5">
        <f t="shared" ref="P13:P33" si="4">N13*O13</f>
        <v>19.2</v>
      </c>
      <c r="Q13" s="5">
        <f t="shared" ref="Q13:Q33" si="5">N13+P13</f>
        <v>499.2</v>
      </c>
      <c r="R13" s="1"/>
    </row>
    <row r="14" spans="1:18" ht="15.75" thickBot="1">
      <c r="A14" s="1"/>
      <c r="B14" s="9">
        <v>43469</v>
      </c>
      <c r="C14" s="8" t="s">
        <v>5</v>
      </c>
      <c r="D14" s="6">
        <v>700</v>
      </c>
      <c r="E14" s="6">
        <v>95</v>
      </c>
      <c r="F14" s="5">
        <f t="shared" si="0"/>
        <v>605</v>
      </c>
      <c r="G14" s="7">
        <v>0.04</v>
      </c>
      <c r="H14" s="5">
        <f t="shared" si="1"/>
        <v>24.2</v>
      </c>
      <c r="I14" s="5">
        <f t="shared" si="2"/>
        <v>629.20000000000005</v>
      </c>
      <c r="J14" s="9">
        <v>43471</v>
      </c>
      <c r="K14" s="8" t="s">
        <v>4</v>
      </c>
      <c r="L14" s="6">
        <v>700</v>
      </c>
      <c r="M14" s="6">
        <v>95</v>
      </c>
      <c r="N14" s="5">
        <f t="shared" si="3"/>
        <v>605</v>
      </c>
      <c r="O14" s="7">
        <v>0.04</v>
      </c>
      <c r="P14" s="5">
        <f t="shared" si="4"/>
        <v>24.2</v>
      </c>
      <c r="Q14" s="5">
        <f t="shared" si="5"/>
        <v>629.20000000000005</v>
      </c>
      <c r="R14" s="1"/>
    </row>
    <row r="15" spans="1:18" ht="15.75" thickBot="1">
      <c r="A15" s="1"/>
      <c r="B15" s="9">
        <v>43473</v>
      </c>
      <c r="C15" s="8" t="s">
        <v>3</v>
      </c>
      <c r="D15" s="6">
        <v>500</v>
      </c>
      <c r="E15" s="6">
        <v>50</v>
      </c>
      <c r="F15" s="5">
        <f t="shared" si="0"/>
        <v>450</v>
      </c>
      <c r="G15" s="7">
        <v>0.04</v>
      </c>
      <c r="H15" s="5">
        <f t="shared" si="1"/>
        <v>18</v>
      </c>
      <c r="I15" s="5">
        <f t="shared" si="2"/>
        <v>468</v>
      </c>
      <c r="J15" s="9">
        <v>43477</v>
      </c>
      <c r="K15" s="8" t="s">
        <v>2</v>
      </c>
      <c r="L15" s="6">
        <v>500</v>
      </c>
      <c r="M15" s="6">
        <v>50</v>
      </c>
      <c r="N15" s="5">
        <f t="shared" si="3"/>
        <v>450</v>
      </c>
      <c r="O15" s="7">
        <v>0.04</v>
      </c>
      <c r="P15" s="5">
        <f t="shared" si="4"/>
        <v>18</v>
      </c>
      <c r="Q15" s="5">
        <f t="shared" si="5"/>
        <v>468</v>
      </c>
      <c r="R15" s="1"/>
    </row>
    <row r="16" spans="1:18" ht="15.75" thickBot="1">
      <c r="A16" s="1"/>
      <c r="B16" s="9">
        <v>43480</v>
      </c>
      <c r="C16" s="8" t="s">
        <v>1</v>
      </c>
      <c r="D16" s="6">
        <v>400</v>
      </c>
      <c r="E16" s="6">
        <v>40</v>
      </c>
      <c r="F16" s="5">
        <f t="shared" si="0"/>
        <v>360</v>
      </c>
      <c r="G16" s="7">
        <v>0.02</v>
      </c>
      <c r="H16" s="5">
        <f t="shared" si="1"/>
        <v>7.2</v>
      </c>
      <c r="I16" s="5">
        <f t="shared" si="2"/>
        <v>367.2</v>
      </c>
      <c r="J16" s="9"/>
      <c r="K16" s="8"/>
      <c r="L16" s="6">
        <v>0</v>
      </c>
      <c r="M16" s="6">
        <v>0</v>
      </c>
      <c r="N16" s="5">
        <f t="shared" si="3"/>
        <v>0</v>
      </c>
      <c r="O16" s="7"/>
      <c r="P16" s="5">
        <f t="shared" si="4"/>
        <v>0</v>
      </c>
      <c r="Q16" s="5">
        <f t="shared" si="5"/>
        <v>0</v>
      </c>
      <c r="R16" s="1"/>
    </row>
    <row r="17" spans="1:18" ht="15.75" thickBot="1">
      <c r="A17" s="1"/>
      <c r="B17" s="9"/>
      <c r="C17" s="8"/>
      <c r="D17" s="6"/>
      <c r="E17" s="6"/>
      <c r="F17" s="5">
        <f t="shared" si="0"/>
        <v>0</v>
      </c>
      <c r="G17" s="7"/>
      <c r="H17" s="5">
        <f t="shared" si="1"/>
        <v>0</v>
      </c>
      <c r="I17" s="5">
        <f t="shared" si="2"/>
        <v>0</v>
      </c>
      <c r="J17" s="9"/>
      <c r="K17" s="8"/>
      <c r="L17" s="6">
        <v>0</v>
      </c>
      <c r="M17" s="6">
        <v>0</v>
      </c>
      <c r="N17" s="5">
        <f t="shared" si="3"/>
        <v>0</v>
      </c>
      <c r="O17" s="7"/>
      <c r="P17" s="5">
        <f t="shared" si="4"/>
        <v>0</v>
      </c>
      <c r="Q17" s="5">
        <f t="shared" si="5"/>
        <v>0</v>
      </c>
      <c r="R17" s="1"/>
    </row>
    <row r="18" spans="1:18" ht="15.75" thickBot="1">
      <c r="A18" s="1"/>
      <c r="B18" s="9"/>
      <c r="C18" s="8"/>
      <c r="D18" s="6"/>
      <c r="E18" s="6"/>
      <c r="F18" s="5">
        <f t="shared" si="0"/>
        <v>0</v>
      </c>
      <c r="G18" s="7"/>
      <c r="H18" s="5">
        <f t="shared" si="1"/>
        <v>0</v>
      </c>
      <c r="I18" s="5">
        <f t="shared" si="2"/>
        <v>0</v>
      </c>
      <c r="J18" s="9"/>
      <c r="K18" s="8"/>
      <c r="L18" s="6">
        <v>0</v>
      </c>
      <c r="M18" s="6">
        <v>0</v>
      </c>
      <c r="N18" s="5">
        <f t="shared" si="3"/>
        <v>0</v>
      </c>
      <c r="O18" s="7"/>
      <c r="P18" s="5">
        <f t="shared" si="4"/>
        <v>0</v>
      </c>
      <c r="Q18" s="5">
        <f t="shared" si="5"/>
        <v>0</v>
      </c>
      <c r="R18" s="1"/>
    </row>
    <row r="19" spans="1:18" ht="15.75" thickBot="1">
      <c r="A19" s="1"/>
      <c r="B19" s="9"/>
      <c r="C19" s="8"/>
      <c r="D19" s="6"/>
      <c r="E19" s="6"/>
      <c r="F19" s="5">
        <f t="shared" si="0"/>
        <v>0</v>
      </c>
      <c r="G19" s="7"/>
      <c r="H19" s="5">
        <f t="shared" si="1"/>
        <v>0</v>
      </c>
      <c r="I19" s="5">
        <f t="shared" si="2"/>
        <v>0</v>
      </c>
      <c r="J19" s="9"/>
      <c r="K19" s="8"/>
      <c r="L19" s="6">
        <v>0</v>
      </c>
      <c r="M19" s="6">
        <v>0</v>
      </c>
      <c r="N19" s="5">
        <f t="shared" si="3"/>
        <v>0</v>
      </c>
      <c r="O19" s="7"/>
      <c r="P19" s="5">
        <f t="shared" si="4"/>
        <v>0</v>
      </c>
      <c r="Q19" s="5">
        <f t="shared" si="5"/>
        <v>0</v>
      </c>
      <c r="R19" s="1"/>
    </row>
    <row r="20" spans="1:18" ht="15.75" thickBot="1">
      <c r="A20" s="1"/>
      <c r="B20" s="9"/>
      <c r="C20" s="8"/>
      <c r="D20" s="6"/>
      <c r="E20" s="6"/>
      <c r="F20" s="5">
        <f t="shared" si="0"/>
        <v>0</v>
      </c>
      <c r="G20" s="7"/>
      <c r="H20" s="5">
        <f t="shared" si="1"/>
        <v>0</v>
      </c>
      <c r="I20" s="5">
        <f t="shared" si="2"/>
        <v>0</v>
      </c>
      <c r="J20" s="9"/>
      <c r="K20" s="8"/>
      <c r="L20" s="6">
        <v>0</v>
      </c>
      <c r="M20" s="6">
        <v>0</v>
      </c>
      <c r="N20" s="5">
        <f t="shared" si="3"/>
        <v>0</v>
      </c>
      <c r="O20" s="7"/>
      <c r="P20" s="5">
        <f t="shared" si="4"/>
        <v>0</v>
      </c>
      <c r="Q20" s="5">
        <f t="shared" si="5"/>
        <v>0</v>
      </c>
      <c r="R20" s="1"/>
    </row>
    <row r="21" spans="1:18" ht="15.75" thickBot="1">
      <c r="A21" s="1"/>
      <c r="B21" s="9"/>
      <c r="C21" s="8"/>
      <c r="D21" s="6"/>
      <c r="E21" s="6"/>
      <c r="F21" s="5">
        <f t="shared" si="0"/>
        <v>0</v>
      </c>
      <c r="G21" s="7"/>
      <c r="H21" s="5">
        <f t="shared" si="1"/>
        <v>0</v>
      </c>
      <c r="I21" s="5">
        <f t="shared" si="2"/>
        <v>0</v>
      </c>
      <c r="J21" s="9"/>
      <c r="K21" s="8"/>
      <c r="L21" s="6">
        <v>0</v>
      </c>
      <c r="M21" s="6">
        <v>0</v>
      </c>
      <c r="N21" s="5">
        <f t="shared" si="3"/>
        <v>0</v>
      </c>
      <c r="O21" s="7"/>
      <c r="P21" s="5">
        <f t="shared" si="4"/>
        <v>0</v>
      </c>
      <c r="Q21" s="5">
        <f t="shared" si="5"/>
        <v>0</v>
      </c>
      <c r="R21" s="1"/>
    </row>
    <row r="22" spans="1:18" ht="15.75" thickBot="1">
      <c r="A22" s="1"/>
      <c r="B22" s="9"/>
      <c r="C22" s="8"/>
      <c r="D22" s="6"/>
      <c r="E22" s="6"/>
      <c r="F22" s="5">
        <f t="shared" si="0"/>
        <v>0</v>
      </c>
      <c r="G22" s="7"/>
      <c r="H22" s="5">
        <f t="shared" si="1"/>
        <v>0</v>
      </c>
      <c r="I22" s="5">
        <f t="shared" si="2"/>
        <v>0</v>
      </c>
      <c r="J22" s="9"/>
      <c r="K22" s="8"/>
      <c r="L22" s="6">
        <v>0</v>
      </c>
      <c r="M22" s="6">
        <v>0</v>
      </c>
      <c r="N22" s="5">
        <f t="shared" si="3"/>
        <v>0</v>
      </c>
      <c r="O22" s="7"/>
      <c r="P22" s="5">
        <f t="shared" si="4"/>
        <v>0</v>
      </c>
      <c r="Q22" s="5">
        <f t="shared" si="5"/>
        <v>0</v>
      </c>
      <c r="R22" s="1"/>
    </row>
    <row r="23" spans="1:18" ht="15.75" thickBot="1">
      <c r="A23" s="1"/>
      <c r="B23" s="9"/>
      <c r="C23" s="8"/>
      <c r="D23" s="6"/>
      <c r="E23" s="6"/>
      <c r="F23" s="5">
        <f t="shared" si="0"/>
        <v>0</v>
      </c>
      <c r="G23" s="7"/>
      <c r="H23" s="5">
        <f t="shared" si="1"/>
        <v>0</v>
      </c>
      <c r="I23" s="5">
        <f t="shared" si="2"/>
        <v>0</v>
      </c>
      <c r="J23" s="9"/>
      <c r="K23" s="8"/>
      <c r="L23" s="6">
        <v>0</v>
      </c>
      <c r="M23" s="6">
        <v>0</v>
      </c>
      <c r="N23" s="5">
        <f t="shared" si="3"/>
        <v>0</v>
      </c>
      <c r="O23" s="7"/>
      <c r="P23" s="5">
        <f t="shared" si="4"/>
        <v>0</v>
      </c>
      <c r="Q23" s="5">
        <f t="shared" si="5"/>
        <v>0</v>
      </c>
      <c r="R23" s="1"/>
    </row>
    <row r="24" spans="1:18" ht="15.75" thickBot="1">
      <c r="A24" s="1"/>
      <c r="B24" s="9"/>
      <c r="C24" s="8"/>
      <c r="D24" s="6"/>
      <c r="E24" s="6"/>
      <c r="F24" s="5">
        <f t="shared" si="0"/>
        <v>0</v>
      </c>
      <c r="G24" s="7"/>
      <c r="H24" s="5">
        <f t="shared" si="1"/>
        <v>0</v>
      </c>
      <c r="I24" s="5">
        <f t="shared" si="2"/>
        <v>0</v>
      </c>
      <c r="J24" s="9"/>
      <c r="K24" s="8"/>
      <c r="L24" s="6">
        <v>0</v>
      </c>
      <c r="M24" s="6">
        <v>0</v>
      </c>
      <c r="N24" s="5">
        <f t="shared" si="3"/>
        <v>0</v>
      </c>
      <c r="O24" s="7"/>
      <c r="P24" s="5">
        <f t="shared" si="4"/>
        <v>0</v>
      </c>
      <c r="Q24" s="5">
        <f t="shared" si="5"/>
        <v>0</v>
      </c>
      <c r="R24" s="1"/>
    </row>
    <row r="25" spans="1:18" ht="15.75" thickBot="1">
      <c r="A25" s="1"/>
      <c r="B25" s="9"/>
      <c r="C25" s="8"/>
      <c r="D25" s="6"/>
      <c r="E25" s="6"/>
      <c r="F25" s="5">
        <f t="shared" si="0"/>
        <v>0</v>
      </c>
      <c r="G25" s="7"/>
      <c r="H25" s="5">
        <f t="shared" si="1"/>
        <v>0</v>
      </c>
      <c r="I25" s="5">
        <f t="shared" si="2"/>
        <v>0</v>
      </c>
      <c r="J25" s="9"/>
      <c r="K25" s="8"/>
      <c r="L25" s="6">
        <v>0</v>
      </c>
      <c r="M25" s="6">
        <v>0</v>
      </c>
      <c r="N25" s="5">
        <f t="shared" si="3"/>
        <v>0</v>
      </c>
      <c r="O25" s="7"/>
      <c r="P25" s="5">
        <f t="shared" si="4"/>
        <v>0</v>
      </c>
      <c r="Q25" s="5">
        <f t="shared" si="5"/>
        <v>0</v>
      </c>
      <c r="R25" s="1"/>
    </row>
    <row r="26" spans="1:18" ht="15.75" thickBot="1">
      <c r="A26" s="1"/>
      <c r="B26" s="9"/>
      <c r="C26" s="8"/>
      <c r="D26" s="6"/>
      <c r="E26" s="6"/>
      <c r="F26" s="5">
        <f t="shared" si="0"/>
        <v>0</v>
      </c>
      <c r="G26" s="7"/>
      <c r="H26" s="5">
        <f t="shared" si="1"/>
        <v>0</v>
      </c>
      <c r="I26" s="5">
        <f t="shared" si="2"/>
        <v>0</v>
      </c>
      <c r="J26" s="9"/>
      <c r="K26" s="8"/>
      <c r="L26" s="6">
        <v>0</v>
      </c>
      <c r="M26" s="6">
        <v>0</v>
      </c>
      <c r="N26" s="5">
        <f t="shared" si="3"/>
        <v>0</v>
      </c>
      <c r="O26" s="7"/>
      <c r="P26" s="5">
        <f t="shared" si="4"/>
        <v>0</v>
      </c>
      <c r="Q26" s="5">
        <f t="shared" si="5"/>
        <v>0</v>
      </c>
      <c r="R26" s="1"/>
    </row>
    <row r="27" spans="1:18" ht="15.75" thickBot="1">
      <c r="A27" s="1"/>
      <c r="B27" s="9"/>
      <c r="C27" s="8"/>
      <c r="D27" s="6"/>
      <c r="E27" s="6"/>
      <c r="F27" s="5">
        <f t="shared" si="0"/>
        <v>0</v>
      </c>
      <c r="G27" s="7"/>
      <c r="H27" s="5">
        <f t="shared" si="1"/>
        <v>0</v>
      </c>
      <c r="I27" s="5">
        <f t="shared" si="2"/>
        <v>0</v>
      </c>
      <c r="J27" s="9"/>
      <c r="K27" s="8"/>
      <c r="L27" s="6">
        <v>0</v>
      </c>
      <c r="M27" s="6">
        <v>0</v>
      </c>
      <c r="N27" s="5">
        <f t="shared" si="3"/>
        <v>0</v>
      </c>
      <c r="O27" s="7"/>
      <c r="P27" s="5">
        <f t="shared" si="4"/>
        <v>0</v>
      </c>
      <c r="Q27" s="5">
        <f t="shared" si="5"/>
        <v>0</v>
      </c>
      <c r="R27" s="1"/>
    </row>
    <row r="28" spans="1:18" ht="15.75" thickBot="1">
      <c r="A28" s="1"/>
      <c r="B28" s="9"/>
      <c r="C28" s="8"/>
      <c r="D28" s="6"/>
      <c r="E28" s="6"/>
      <c r="F28" s="5">
        <f t="shared" si="0"/>
        <v>0</v>
      </c>
      <c r="G28" s="7"/>
      <c r="H28" s="5">
        <f t="shared" si="1"/>
        <v>0</v>
      </c>
      <c r="I28" s="5">
        <f t="shared" si="2"/>
        <v>0</v>
      </c>
      <c r="J28" s="9"/>
      <c r="K28" s="8"/>
      <c r="L28" s="6">
        <v>0</v>
      </c>
      <c r="M28" s="6">
        <v>0</v>
      </c>
      <c r="N28" s="5">
        <f t="shared" si="3"/>
        <v>0</v>
      </c>
      <c r="O28" s="7"/>
      <c r="P28" s="5">
        <f t="shared" si="4"/>
        <v>0</v>
      </c>
      <c r="Q28" s="5">
        <f t="shared" si="5"/>
        <v>0</v>
      </c>
      <c r="R28" s="1"/>
    </row>
    <row r="29" spans="1:18" ht="15.75" thickBot="1">
      <c r="A29" s="1"/>
      <c r="B29" s="9"/>
      <c r="C29" s="8"/>
      <c r="D29" s="6"/>
      <c r="E29" s="6"/>
      <c r="F29" s="5">
        <f t="shared" si="0"/>
        <v>0</v>
      </c>
      <c r="G29" s="7"/>
      <c r="H29" s="5">
        <f t="shared" si="1"/>
        <v>0</v>
      </c>
      <c r="I29" s="5">
        <f t="shared" si="2"/>
        <v>0</v>
      </c>
      <c r="J29" s="9"/>
      <c r="K29" s="8"/>
      <c r="L29" s="6">
        <v>0</v>
      </c>
      <c r="M29" s="6">
        <v>0</v>
      </c>
      <c r="N29" s="5">
        <f t="shared" si="3"/>
        <v>0</v>
      </c>
      <c r="O29" s="7"/>
      <c r="P29" s="5">
        <f t="shared" si="4"/>
        <v>0</v>
      </c>
      <c r="Q29" s="5">
        <f t="shared" si="5"/>
        <v>0</v>
      </c>
      <c r="R29" s="1"/>
    </row>
    <row r="30" spans="1:18" ht="15.75" thickBot="1">
      <c r="A30" s="1"/>
      <c r="B30" s="9"/>
      <c r="C30" s="8"/>
      <c r="D30" s="6"/>
      <c r="E30" s="6"/>
      <c r="F30" s="5">
        <f t="shared" si="0"/>
        <v>0</v>
      </c>
      <c r="G30" s="7"/>
      <c r="H30" s="5">
        <f t="shared" si="1"/>
        <v>0</v>
      </c>
      <c r="I30" s="5">
        <f t="shared" si="2"/>
        <v>0</v>
      </c>
      <c r="J30" s="9"/>
      <c r="K30" s="8"/>
      <c r="L30" s="6">
        <v>0</v>
      </c>
      <c r="M30" s="6">
        <v>0</v>
      </c>
      <c r="N30" s="5">
        <f t="shared" si="3"/>
        <v>0</v>
      </c>
      <c r="O30" s="7"/>
      <c r="P30" s="5">
        <f t="shared" si="4"/>
        <v>0</v>
      </c>
      <c r="Q30" s="5">
        <f t="shared" si="5"/>
        <v>0</v>
      </c>
      <c r="R30" s="1"/>
    </row>
    <row r="31" spans="1:18" ht="15.75" thickBot="1">
      <c r="A31" s="1"/>
      <c r="B31" s="9"/>
      <c r="C31" s="8"/>
      <c r="D31" s="6"/>
      <c r="E31" s="6"/>
      <c r="F31" s="5">
        <f t="shared" si="0"/>
        <v>0</v>
      </c>
      <c r="G31" s="7"/>
      <c r="H31" s="5">
        <f t="shared" si="1"/>
        <v>0</v>
      </c>
      <c r="I31" s="5">
        <f t="shared" si="2"/>
        <v>0</v>
      </c>
      <c r="J31" s="9"/>
      <c r="K31" s="8"/>
      <c r="L31" s="6">
        <v>0</v>
      </c>
      <c r="M31" s="6">
        <v>0</v>
      </c>
      <c r="N31" s="5">
        <f t="shared" si="3"/>
        <v>0</v>
      </c>
      <c r="O31" s="7"/>
      <c r="P31" s="5">
        <f t="shared" si="4"/>
        <v>0</v>
      </c>
      <c r="Q31" s="5">
        <f t="shared" si="5"/>
        <v>0</v>
      </c>
      <c r="R31" s="1"/>
    </row>
    <row r="32" spans="1:18" ht="15.75" thickBot="1">
      <c r="A32" s="1"/>
      <c r="B32" s="9"/>
      <c r="C32" s="8"/>
      <c r="D32" s="6"/>
      <c r="E32" s="6"/>
      <c r="F32" s="5">
        <f t="shared" si="0"/>
        <v>0</v>
      </c>
      <c r="G32" s="7"/>
      <c r="H32" s="5">
        <f t="shared" si="1"/>
        <v>0</v>
      </c>
      <c r="I32" s="5">
        <f t="shared" si="2"/>
        <v>0</v>
      </c>
      <c r="J32" s="9"/>
      <c r="K32" s="8"/>
      <c r="L32" s="6">
        <v>0</v>
      </c>
      <c r="M32" s="6">
        <v>0</v>
      </c>
      <c r="N32" s="5">
        <f t="shared" si="3"/>
        <v>0</v>
      </c>
      <c r="O32" s="7"/>
      <c r="P32" s="5">
        <f t="shared" si="4"/>
        <v>0</v>
      </c>
      <c r="Q32" s="5">
        <f t="shared" si="5"/>
        <v>0</v>
      </c>
      <c r="R32" s="1"/>
    </row>
    <row r="33" spans="1:18" ht="15.75" thickBot="1">
      <c r="A33" s="1"/>
      <c r="B33" s="9"/>
      <c r="C33" s="8"/>
      <c r="D33" s="6"/>
      <c r="E33" s="6"/>
      <c r="F33" s="5">
        <f t="shared" si="0"/>
        <v>0</v>
      </c>
      <c r="G33" s="7"/>
      <c r="H33" s="5">
        <f t="shared" si="1"/>
        <v>0</v>
      </c>
      <c r="I33" s="5">
        <f t="shared" si="2"/>
        <v>0</v>
      </c>
      <c r="J33" s="9"/>
      <c r="K33" s="8"/>
      <c r="L33" s="6">
        <v>0</v>
      </c>
      <c r="M33" s="6">
        <v>0</v>
      </c>
      <c r="N33" s="5">
        <f t="shared" si="3"/>
        <v>0</v>
      </c>
      <c r="O33" s="7"/>
      <c r="P33" s="5">
        <f t="shared" si="4"/>
        <v>0</v>
      </c>
      <c r="Q33" s="5">
        <f t="shared" si="5"/>
        <v>0</v>
      </c>
      <c r="R33" s="1"/>
    </row>
    <row r="34" spans="1:18" ht="15.75" thickBot="1">
      <c r="A34" s="1"/>
      <c r="B34" s="22" t="s">
        <v>0</v>
      </c>
      <c r="C34" s="23"/>
      <c r="D34" s="4">
        <f>SUM(D13:D33)</f>
        <v>2100</v>
      </c>
      <c r="E34" s="4">
        <f>SUM(E13:E33)</f>
        <v>205</v>
      </c>
      <c r="F34" s="4">
        <f>SUM(F13:F33)</f>
        <v>1895</v>
      </c>
      <c r="G34" s="3"/>
      <c r="H34" s="2">
        <f>SUM(H13:H33)</f>
        <v>68.599999999999994</v>
      </c>
      <c r="I34" s="2">
        <f>SUM(I13:I33)</f>
        <v>1963.6000000000001</v>
      </c>
      <c r="J34" s="22" t="s">
        <v>0</v>
      </c>
      <c r="K34" s="23"/>
      <c r="L34" s="2">
        <v>1700</v>
      </c>
      <c r="M34" s="2">
        <f>SUM(M13:M33)</f>
        <v>165</v>
      </c>
      <c r="N34" s="2">
        <f>SUM(N13:N33)</f>
        <v>1535</v>
      </c>
      <c r="O34" s="3"/>
      <c r="P34" s="2">
        <f>SUM(P13:P33)</f>
        <v>61.4</v>
      </c>
      <c r="Q34" s="2">
        <f>SUM(Q13:Q33)</f>
        <v>1596.4</v>
      </c>
      <c r="R34" s="1"/>
    </row>
    <row r="35" spans="1:1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</sheetData>
  <mergeCells count="19">
    <mergeCell ref="J5:P5"/>
    <mergeCell ref="B6:H6"/>
    <mergeCell ref="J6:P6"/>
    <mergeCell ref="B11:I11"/>
    <mergeCell ref="J11:Q11"/>
    <mergeCell ref="B2:O2"/>
    <mergeCell ref="P2:Q4"/>
    <mergeCell ref="B34:C34"/>
    <mergeCell ref="J34:K34"/>
    <mergeCell ref="B10:Q10"/>
    <mergeCell ref="B7:H7"/>
    <mergeCell ref="J7:P7"/>
    <mergeCell ref="B8:H8"/>
    <mergeCell ref="J8:P8"/>
    <mergeCell ref="B9:H9"/>
    <mergeCell ref="J9:P9"/>
    <mergeCell ref="B3:O3"/>
    <mergeCell ref="B4:O4"/>
    <mergeCell ref="B5:H5"/>
  </mergeCells>
  <conditionalFormatting sqref="I8">
    <cfRule type="cellIs" dxfId="1" priority="2" operator="lessThan">
      <formula>0</formula>
    </cfRule>
  </conditionalFormatting>
  <conditionalFormatting sqref="Q7">
    <cfRule type="cellIs" dxfId="0" priority="1" operator="lessThan">
      <formula>0</formula>
    </cfRule>
  </conditionalFormatting>
  <hyperlinks>
    <hyperlink ref="B2" r:id="rId1"/>
  </hyperlinks>
  <printOptions horizontalCentered="1" verticalCentered="1"/>
  <pageMargins left="0" right="0" top="0" bottom="0" header="0" footer="0"/>
  <pageSetup scale="75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Book With Discount and Tax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Fahim, ExcelDataPro</dc:creator>
  <cp:keywords>Cash Book With Discount and Tax;www.exceldatapro.com</cp:keywords>
  <cp:lastModifiedBy>Windows User</cp:lastModifiedBy>
  <cp:lastPrinted>2019-08-01T11:51:12Z</cp:lastPrinted>
  <dcterms:created xsi:type="dcterms:W3CDTF">2019-07-31T16:37:42Z</dcterms:created>
  <dcterms:modified xsi:type="dcterms:W3CDTF">2019-08-01T11:56:01Z</dcterms:modified>
</cp:coreProperties>
</file>